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pivotTables/pivotTable7.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pivotTables/pivotTable8.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pivotTables/pivotTable9.xml" ContentType="application/vnd.openxmlformats-officedocument.spreadsheetml.pivotTable+xml"/>
  <Override PartName="/xl/drawings/drawing4.xml" ContentType="application/vnd.openxmlformats-officedocument.drawing+xml"/>
  <Override PartName="/xl/charts/chart4.xml" ContentType="application/vnd.openxmlformats-officedocument.drawingml.chart+xml"/>
  <Override PartName="/xl/pivotTables/pivotTable10.xml" ContentType="application/vnd.openxmlformats-officedocument.spreadsheetml.pivotTable+xml"/>
  <Override PartName="/xl/drawings/drawing5.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C:\Users\kfreitas\Desktop\"/>
    </mc:Choice>
  </mc:AlternateContent>
  <bookViews>
    <workbookView xWindow="120" yWindow="105" windowWidth="19020" windowHeight="11895" tabRatio="803"/>
  </bookViews>
  <sheets>
    <sheet name="Overview" sheetId="2" r:id="rId1"/>
    <sheet name="Disclaimer" sheetId="30" r:id="rId2"/>
    <sheet name="Summary-counts" sheetId="4" r:id="rId3"/>
    <sheet name="Summary-prevrate" sheetId="5" r:id="rId4"/>
    <sheet name="Summary-daypu" sheetId="6" r:id="rId5"/>
    <sheet name="Summary-disppu" sheetId="7" r:id="rId6"/>
    <sheet name="Summary-dpd" sheetId="8" r:id="rId7"/>
    <sheet name="NMBR-AGE-Table" sheetId="9" r:id="rId8"/>
    <sheet name="NMBR-AGE-Chart" sheetId="20" r:id="rId9"/>
    <sheet name="PR-AGE-Table" sheetId="11" r:id="rId10"/>
    <sheet name="PR-AGE-Chart" sheetId="29" r:id="rId11"/>
    <sheet name="DayPU-AGE-Table" sheetId="13" r:id="rId12"/>
    <sheet name="DayPU-AGE-Chart" sheetId="22" r:id="rId13"/>
    <sheet name="DispPU-AGE-Table" sheetId="16" r:id="rId14"/>
    <sheet name="DispPU-AGE-Chart" sheetId="25" r:id="rId15"/>
    <sheet name="DPD-AGE-Table" sheetId="18" r:id="rId16"/>
    <sheet name="DPD-AGE-Chart" sheetId="27" r:id="rId17"/>
  </sheets>
  <calcPr calcId="152511"/>
  <pivotCaches>
    <pivotCache cacheId="215" r:id="rId18"/>
  </pivotCaches>
</workbook>
</file>

<file path=xl/calcChain.xml><?xml version="1.0" encoding="utf-8"?>
<calcChain xmlns="http://schemas.openxmlformats.org/spreadsheetml/2006/main">
  <c r="A2" i="27" l="1"/>
  <c r="A2" i="18"/>
  <c r="A2" i="25"/>
  <c r="A2" i="16"/>
  <c r="A2" i="22"/>
  <c r="A2" i="13"/>
  <c r="A2" i="29"/>
  <c r="A2" i="11"/>
  <c r="A2" i="6"/>
  <c r="A2" i="5"/>
  <c r="A2" i="7"/>
  <c r="A2" i="8"/>
  <c r="A2" i="4"/>
  <c r="A2" i="20"/>
  <c r="A2" i="9"/>
</calcChain>
</file>

<file path=xl/sharedStrings.xml><?xml version="1.0" encoding="utf-8"?>
<sst xmlns="http://schemas.openxmlformats.org/spreadsheetml/2006/main" count="232" uniqueCount="83">
  <si>
    <t>Period</t>
  </si>
  <si>
    <t>Age Group</t>
  </si>
  <si>
    <t>GenericName</t>
  </si>
  <si>
    <t xml:space="preserve"> 0-1</t>
  </si>
  <si>
    <t xml:space="preserve"> 2-4</t>
  </si>
  <si>
    <t xml:space="preserve"> 5-9</t>
  </si>
  <si>
    <t xml:space="preserve"> 10-14</t>
  </si>
  <si>
    <t xml:space="preserve"> 15-18</t>
  </si>
  <si>
    <t xml:space="preserve"> 19-21</t>
  </si>
  <si>
    <t xml:space="preserve"> 22-44</t>
  </si>
  <si>
    <t xml:space="preserve"> 45-64</t>
  </si>
  <si>
    <t xml:space="preserve"> 65-74</t>
  </si>
  <si>
    <t xml:space="preserve"> 75+</t>
  </si>
  <si>
    <t>Overview</t>
  </si>
  <si>
    <t>Query Description</t>
  </si>
  <si>
    <t>Summary-counts</t>
  </si>
  <si>
    <t>Summary-prevrate</t>
  </si>
  <si>
    <t>Summary-daypu</t>
  </si>
  <si>
    <t>Summary-disppu</t>
  </si>
  <si>
    <t>Summary-dpd</t>
  </si>
  <si>
    <t>Notes:</t>
  </si>
  <si>
    <t>Sum of Users</t>
  </si>
  <si>
    <t>Total</t>
  </si>
  <si>
    <t>Data</t>
  </si>
  <si>
    <t>Sum of Dispensings</t>
  </si>
  <si>
    <t>Sum of DaysSupply</t>
  </si>
  <si>
    <t>Note: Selecting generic name here will update table below. Select only one drug product.</t>
  </si>
  <si>
    <t>Sum of Total Enrollment in Strata(Members)</t>
  </si>
  <si>
    <t>'Days per User</t>
  </si>
  <si>
    <t>'Dispensings per User</t>
  </si>
  <si>
    <t>'Days per Dispensing</t>
  </si>
  <si>
    <t>Prevalence Rate (Users per 100,000 Enrollees)</t>
  </si>
  <si>
    <t>'Prevalence Rate (Users per 100,000 Enrollees)</t>
  </si>
  <si>
    <t xml:space="preserve">Table of days supplied per user by age group and year. Use the filter at the top to select a different drug product to be represented. </t>
  </si>
  <si>
    <t xml:space="preserve">Table of dispensings per user by age group and year. Use the filter at the top to select a different drug product to be represented. </t>
  </si>
  <si>
    <t xml:space="preserve">Table of days supplied per dispensing by age group and year. Use the filter at the top to select a different drug product to be represented. </t>
  </si>
  <si>
    <t>NMBR-AGE-Table</t>
  </si>
  <si>
    <t>NMBR-AGE-Chart</t>
  </si>
  <si>
    <t>PR-AGE-Table</t>
  </si>
  <si>
    <t>PR-AGE-Chart</t>
  </si>
  <si>
    <t>DayPU-AGE-Table</t>
  </si>
  <si>
    <t>DayPU-AGE-Chart</t>
  </si>
  <si>
    <t>DispPU-AGE-Table</t>
  </si>
  <si>
    <t>DispPU-AGE-Chart</t>
  </si>
  <si>
    <t>DPD-AGE-Table</t>
  </si>
  <si>
    <t>DPD-AGE-Chart</t>
  </si>
  <si>
    <t xml:space="preserve">Table of the number of users by age group and year. Use the filter at the top to select a different drug product to be represented. </t>
  </si>
  <si>
    <t>Chart of the data represented in the prior tab. Use the filter at the top of the previous tab (NMBR-AGE-Table) to select a different drug product to be represented.</t>
  </si>
  <si>
    <t>Chart of the data represented in the prior tab. Use the filter at the top of the previous tab (PR-AGE-Table) to select a different drug product to be represented.</t>
  </si>
  <si>
    <t>Chart of the data represented in the prior tab. Use the filter at the top of the previous tab (DayPU-AGE-Table) to select a different drug product to be represented.</t>
  </si>
  <si>
    <t>Chart of the data represented in the prior tab. Use the filter at the top of the previous tab (DispPU-AGE-Table) to select a different drug product to be represented.</t>
  </si>
  <si>
    <t>Chart of the data represented in the prior tab. Use the filter at the top of the previous tab (DPD-AGE-Table) to select a different drug product to be represented.</t>
  </si>
  <si>
    <t>ISONIAZID</t>
  </si>
  <si>
    <t>RIFAMPIN/ISONIAZID</t>
  </si>
  <si>
    <t>RIFAMPIN/ISONIAZID/PYRAZINAMID</t>
  </si>
  <si>
    <r>
      <t xml:space="preserve">This report describes counts and prevalence of three Isoniazid generic names in the Mini-Sentinel Distributed Database. These results were generated using the Mini-Sentinel Distributed Query Tool. The queries were run against the Dispensing Summary </t>
    </r>
    <r>
      <rPr>
        <sz val="11"/>
        <color indexed="8"/>
        <rFont val="Calibri"/>
        <family val="2"/>
      </rPr>
      <t>Table and distributed on 4/26/2012 to 16 Data Partners; this report includes results from 16 Data Partners. Please review the notes below.</t>
    </r>
  </si>
  <si>
    <t>Table of the prevalence rate (users per 100,000 enrollees) by year. Use the filter at the top to select a different drug product to be represented.</t>
  </si>
  <si>
    <t xml:space="preserve">Table of days supplied per user by year. Use the filter at the top to select a different drug product to be represented. </t>
  </si>
  <si>
    <t xml:space="preserve">Table of dispensings per user by year. Use the filter at the top to select a different drug product to be represented. </t>
  </si>
  <si>
    <t xml:space="preserve">Table of days supplied per dispensing by year. Use the filter at the top to select a different drug product to be represented. </t>
  </si>
  <si>
    <t xml:space="preserve">Table of the prevalence rate (users per 100,000 enrollees) by age group and year. Use the filter at the top to select a different drug product to be represented. </t>
  </si>
  <si>
    <t>Disclaimer</t>
  </si>
  <si>
    <t>For Patients and Consumers</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</si>
  <si>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</si>
  <si>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</si>
  <si>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</si>
  <si>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Mini-Sentinel pilot.</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</si>
  <si>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</si>
  <si>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r>
      <t xml:space="preserve">·         FDA communicates its interpretation of Mini-Sentinel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</si>
  <si>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</si>
  <si>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</si>
  <si>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</si>
  <si>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</si>
  <si>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 xml:space="preserve">Data obtained through Mini-Sentinel are intended to complement other types of data and information compiled by FDA scientists, such as adverse event reports, published study results, and clinical trials, which can be combined with Mini-Sentinel data and used by FDA to inform regulatory decisions regarding medical product safety. However, data obtained from the Min-Sentinel System are not necessarily used by FDA to take regulatory actions or to make safety decisions.  Any public health actions taken by FDA regarding products involved in Mini-Sentinel queries and protocols are communicated through existing channels. </t>
  </si>
  <si>
    <t xml:space="preserve">
FDA also wants to emphasize that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</si>
  <si>
    <t xml:space="preserve">Table of the number of users, total days supplied, total dispensings, and total enrollment by year. Use the filter at the top to select a different drug product to be represented. </t>
  </si>
  <si>
    <t>Internal MSOC Tracking Number:</t>
  </si>
  <si>
    <t>MSY3_STR54b</t>
  </si>
  <si>
    <t>When interpreting changes in raw counts of patients over time, it is important to understand the way in which the Mini-Sentinel Distributed Database (MSDD) population is constructed. For example, one large data partner has data beginning in 2004, while a second large data partner has data beginning in 2007 and third in 2008. Increases in the raw numbers of diagnosis/procedure patients or drug product users in these years are likely due to the introduction of these data partners. Additionally, in some instances the count of patients and events are underestimated and may vary based on diagnosis/procedure or drug product selected. The aggregate count underestimates are most pronounced in 2005 and 2009 due to the inclusion of large Data Partners in the prior years. Thus, year-to-year changes should not be interpreted as trends in diagnoses, procedures, or drug products.</t>
  </si>
  <si>
    <t>---</t>
  </si>
  <si>
    <t>A second important consideration is that the MSDD population is continually changing throughout the Mini-Sentinel pilot project. Therefore, a query conducted in July of 2011 will investigate a different MSDD population than a query conducted in July of 2012.
Please refer to the Mini-Sentinel Distributed Query Tool Summary Table documentation and Investigator manual on the Mini-Sentinel website (http://mini-sentinel.org) for more details. 
If you are using a web page screen reader and are unable to access this document, please contact the Mini-Sentinel Operations Center for assistance at info@mini-sentinel.org.</t>
  </si>
  <si>
    <t>Counts of members cannot be aggregated across years or drug products. Doing so will result in double-counting of members. For example, users of a drug product in 2007 may also be a user of the same drug product in 2008. Adding those years would double-count that person. Also, a user of isoniazid in 2007 may also be a user of rifampin/isoniazid in 2007. Adding across those 2 codes would double-count that person. 
For one data partner in 2007 only, numbers of patients were obtained while the number of enrollees was not able to be obtained. As a result, when aggregating across data partners and calculating prevalence rates (the numbers of patients per 1,000 enrollees), the number of enrollees will be artificially low and therefore, the prevalence rates will be artificially slightly higher than the true value in 2007. This bug will be fixed in August of 2012.</t>
  </si>
  <si>
    <t>Query request related to dispensings with generic names "Isoniazid", "Rifampin/Isoniazid", and "Rifampin/Isoniazid/Pyrazinamid".</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</si>
</sst>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1"/>
      <color indexed="8"/>
      <name val="Calibri"/>
      <family val="2"/>
    </font>
    <font>
      <b/>
      <u/>
      <sz val="11"/>
      <name val="Calibri"/>
      <family val="2"/>
    </font>
    <font>
      <b/>
      <sz val="11"/>
      <color indexed="8"/>
      <name val="Calibri"/>
      <family val="2"/>
    </font>
    <font>
      <b/>
      <sz val="11"/>
      <name val="Calibri"/>
      <family val="2"/>
    </font>
    <font>
      <u/>
      <sz val="11"/>
      <color theme="10"/>
      <name val="Calibri"/>
      <family val="2"/>
    </font>
    <font>
      <b/>
      <sz val="11"/>
      <color theme="1"/>
      <name val="Calibri"/>
      <family val="2"/>
      <scheme val="minor"/>
    </font>
    <font>
      <b/>
      <u/>
      <sz val="11"/>
      <color theme="1"/>
      <name val="Calibri"/>
      <family val="2"/>
      <scheme val="minor"/>
    </font>
    <font>
      <b/>
      <sz val="14"/>
      <color theme="1"/>
      <name val="Calibri"/>
      <family val="2"/>
      <scheme val="minor"/>
    </font>
    <font>
      <b/>
      <sz val="12"/>
      <color theme="1"/>
      <name val="Calibri"/>
      <family val="2"/>
      <scheme val="minor"/>
    </font>
  </fonts>
  <fills count="2">
    <fill>
      <patternFill patternType="none"/>
    </fill>
    <fill>
      <patternFill patternType="gray125"/>
    </fill>
  </fills>
  <borders count="53">
    <border>
      <left/>
      <right/>
      <top/>
      <bottom/>
      <diagonal/>
    </border>
    <border>
      <left style="thin">
        <color indexed="8"/>
      </left>
      <right/>
      <top/>
      <bottom style="thin">
        <color indexed="8"/>
      </bottom>
      <diagonal/>
    </border>
    <border>
      <left style="thin">
        <color indexed="8"/>
      </left>
      <right/>
      <top/>
      <bottom/>
      <diagonal/>
    </border>
    <border>
      <left/>
      <right style="thin">
        <color indexed="8"/>
      </right>
      <top/>
      <bottom/>
      <diagonal/>
    </border>
    <border>
      <left/>
      <right/>
      <top/>
      <bottom style="thin">
        <color indexed="8"/>
      </bottom>
      <diagonal/>
    </border>
    <border>
      <left/>
      <right style="thin">
        <color indexed="64"/>
      </right>
      <top/>
      <bottom style="thin">
        <color indexed="8"/>
      </bottom>
      <diagonal/>
    </border>
    <border>
      <left style="thin">
        <color indexed="8"/>
      </left>
      <right/>
      <top style="thin">
        <color indexed="64"/>
      </top>
      <bottom style="thin">
        <color indexed="64"/>
      </bottom>
      <diagonal/>
    </border>
    <border>
      <left style="thin">
        <color indexed="65"/>
      </left>
      <right/>
      <top style="medium">
        <color indexed="8"/>
      </top>
      <bottom/>
      <diagonal/>
    </border>
    <border>
      <left style="thin">
        <color indexed="65"/>
      </left>
      <right style="thin">
        <color indexed="8"/>
      </right>
      <top style="medium">
        <color indexed="8"/>
      </top>
      <bottom/>
      <diagonal/>
    </border>
    <border>
      <left/>
      <right/>
      <top style="thin">
        <color indexed="64"/>
      </top>
      <bottom style="thin">
        <color indexed="64"/>
      </bottom>
      <diagonal/>
    </border>
    <border>
      <left style="thin">
        <color indexed="8"/>
      </left>
      <right/>
      <top/>
      <bottom style="thin">
        <color indexed="64"/>
      </bottom>
      <diagonal/>
    </border>
    <border>
      <left/>
      <right/>
      <top/>
      <bottom style="thin">
        <color indexed="64"/>
      </bottom>
      <diagonal/>
    </border>
    <border>
      <left/>
      <right style="thin">
        <color indexed="8"/>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64"/>
      </top>
      <bottom/>
      <diagonal/>
    </border>
    <border>
      <left/>
      <right style="thin">
        <color indexed="64"/>
      </right>
      <top style="thin">
        <color indexed="64"/>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top style="thin">
        <color indexed="8"/>
      </top>
      <bottom style="thin">
        <color indexed="64"/>
      </bottom>
      <diagonal/>
    </border>
    <border>
      <left style="thin">
        <color indexed="8"/>
      </left>
      <right/>
      <top style="medium">
        <color indexed="8"/>
      </top>
      <bottom style="thin">
        <color indexed="64"/>
      </bottom>
      <diagonal/>
    </border>
    <border>
      <left/>
      <right/>
      <top style="medium">
        <color indexed="8"/>
      </top>
      <bottom style="thin">
        <color indexed="64"/>
      </bottom>
      <diagonal/>
    </border>
    <border>
      <left/>
      <right style="thin">
        <color indexed="64"/>
      </right>
      <top style="medium">
        <color indexed="8"/>
      </top>
      <bottom style="thin">
        <color indexed="64"/>
      </bottom>
      <diagonal/>
    </border>
    <border>
      <left style="thin">
        <color indexed="64"/>
      </left>
      <right style="thin">
        <color indexed="8"/>
      </right>
      <top style="thin">
        <color indexed="64"/>
      </top>
      <bottom style="thin">
        <color indexed="64"/>
      </bottom>
      <diagonal/>
    </border>
    <border>
      <left/>
      <right style="thin">
        <color indexed="8"/>
      </right>
      <top style="medium">
        <color indexed="8"/>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right/>
      <top style="thin">
        <color rgb="FFABABAB"/>
      </top>
      <bottom/>
      <diagonal/>
    </border>
    <border>
      <left/>
      <right style="thin">
        <color rgb="FFABABAB"/>
      </right>
      <top style="thin">
        <color rgb="FFABABAB"/>
      </top>
      <bottom/>
      <diagonal/>
    </border>
    <border>
      <left style="thin">
        <color rgb="FFABABAB"/>
      </left>
      <right/>
      <top/>
      <bottom/>
      <diagonal/>
    </border>
    <border>
      <left/>
      <right style="thin">
        <color rgb="FFABABAB"/>
      </right>
      <top/>
      <bottom/>
      <diagonal/>
    </border>
    <border>
      <left style="thin">
        <color rgb="FFABABAB"/>
      </left>
      <right/>
      <top/>
      <bottom style="thin">
        <color rgb="FFABABAB"/>
      </bottom>
      <diagonal/>
    </border>
    <border>
      <left/>
      <right/>
      <top/>
      <bottom style="thin">
        <color rgb="FFABABAB"/>
      </bottom>
      <diagonal/>
    </border>
    <border>
      <left/>
      <right style="thin">
        <color rgb="FFABABAB"/>
      </right>
      <top/>
      <bottom style="thin">
        <color rgb="FFABABAB"/>
      </bottom>
      <diagonal/>
    </border>
    <border>
      <left style="thin">
        <color indexed="8"/>
      </left>
      <right style="thin">
        <color indexed="8"/>
      </right>
      <top style="medium">
        <color indexed="8"/>
      </top>
      <bottom style="thin">
        <color rgb="FFABABAB"/>
      </bottom>
      <diagonal/>
    </border>
    <border>
      <left style="thin">
        <color rgb="FFABABAB"/>
      </left>
      <right style="thin">
        <color indexed="64"/>
      </right>
      <top style="thin">
        <color rgb="FFABABAB"/>
      </top>
      <bottom style="thin">
        <color rgb="FFABABAB"/>
      </bottom>
      <diagonal/>
    </border>
    <border>
      <left style="thin">
        <color indexed="8"/>
      </left>
      <right style="thin">
        <color indexed="64"/>
      </right>
      <top style="thin">
        <color indexed="8"/>
      </top>
      <bottom style="thin">
        <color rgb="FFABABAB"/>
      </bottom>
      <diagonal/>
    </border>
    <border>
      <left style="thin">
        <color rgb="FFABABAB"/>
      </left>
      <right style="thin">
        <color rgb="FFABABAB"/>
      </right>
      <top style="thin">
        <color rgb="FFABABAB"/>
      </top>
      <bottom/>
      <diagonal/>
    </border>
    <border>
      <left style="thin">
        <color rgb="FFABABAB"/>
      </left>
      <right style="thin">
        <color rgb="FFABABAB"/>
      </right>
      <top/>
      <bottom/>
      <diagonal/>
    </border>
    <border>
      <left style="thin">
        <color rgb="FFABABAB"/>
      </left>
      <right style="thin">
        <color rgb="FFABABAB"/>
      </right>
      <top/>
      <bottom style="thin">
        <color rgb="FFABABAB"/>
      </bottom>
      <diagonal/>
    </border>
    <border>
      <left style="thin">
        <color rgb="FFABABAB"/>
      </left>
      <right style="thin">
        <color indexed="64"/>
      </right>
      <top style="thin">
        <color rgb="FFABABAB"/>
      </top>
      <bottom/>
      <diagonal/>
    </border>
    <border>
      <left style="thin">
        <color rgb="FFABABAB"/>
      </left>
      <right style="thin">
        <color indexed="8"/>
      </right>
      <top style="medium">
        <color indexed="8"/>
      </top>
      <bottom style="thin">
        <color rgb="FFABABAB"/>
      </bottom>
      <diagonal/>
    </border>
    <border>
      <left style="thin">
        <color rgb="FFABABAB"/>
      </left>
      <right style="thin">
        <color indexed="8"/>
      </right>
      <top style="medium">
        <color indexed="8"/>
      </top>
      <bottom/>
      <diagonal/>
    </border>
  </borders>
  <cellStyleXfs count="2">
    <xf numFmtId="0" fontId="0" fillId="0" borderId="0"/>
    <xf numFmtId="0" fontId="5" fillId="0" borderId="0" applyNumberFormat="0" applyFill="0" applyBorder="0" applyAlignment="0" applyProtection="0">
      <alignment vertical="top"/>
      <protection locked="0"/>
    </xf>
  </cellStyleXfs>
  <cellXfs count="109">
    <xf numFmtId="0" fontId="0" fillId="0" borderId="0" xfId="0"/>
    <xf numFmtId="0" fontId="0" fillId="0" borderId="0" xfId="0" applyAlignment="1">
      <alignment vertical="top" wrapText="1"/>
    </xf>
    <xf numFmtId="0" fontId="0" fillId="0" borderId="0" xfId="0" applyAlignment="1">
      <alignment horizontal="center" vertical="top"/>
    </xf>
    <xf numFmtId="0" fontId="0" fillId="0" borderId="0" xfId="0" applyFill="1"/>
    <xf numFmtId="0" fontId="0" fillId="0" borderId="0" xfId="0" applyFill="1" applyAlignment="1">
      <alignment wrapText="1"/>
    </xf>
    <xf numFmtId="0" fontId="0" fillId="0" borderId="0" xfId="0" applyAlignment="1">
      <alignment wrapText="1"/>
    </xf>
    <xf numFmtId="0" fontId="0" fillId="0" borderId="1" xfId="0" applyBorder="1"/>
    <xf numFmtId="0" fontId="0" fillId="0" borderId="2" xfId="0" applyBorder="1"/>
    <xf numFmtId="0" fontId="0" fillId="0" borderId="0" xfId="0" applyBorder="1"/>
    <xf numFmtId="0" fontId="0" fillId="0" borderId="3" xfId="0" applyBorder="1"/>
    <xf numFmtId="0" fontId="0" fillId="0" borderId="4" xfId="0" applyBorder="1"/>
    <xf numFmtId="0" fontId="0" fillId="0" borderId="0" xfId="0" applyBorder="1" applyAlignment="1">
      <alignment wrapText="1"/>
    </xf>
    <xf numFmtId="3" fontId="0" fillId="0" borderId="0" xfId="0" applyNumberFormat="1"/>
    <xf numFmtId="0" fontId="0" fillId="0" borderId="5" xfId="0" applyBorder="1"/>
    <xf numFmtId="2" fontId="0" fillId="0" borderId="0" xfId="0" applyNumberFormat="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1" xfId="0" applyBorder="1"/>
    <xf numFmtId="0" fontId="0" fillId="0" borderId="16" xfId="0" applyBorder="1"/>
    <xf numFmtId="0" fontId="7" fillId="0" borderId="17" xfId="0" applyFont="1" applyFill="1" applyBorder="1" applyAlignment="1">
      <alignment horizontal="left" vertical="top" wrapText="1"/>
    </xf>
    <xf numFmtId="0" fontId="0" fillId="0" borderId="17" xfId="0" applyFill="1" applyBorder="1" applyAlignment="1">
      <alignment horizontal="left" vertical="top" wrapText="1"/>
    </xf>
    <xf numFmtId="0" fontId="0" fillId="0" borderId="18" xfId="0" applyFill="1" applyBorder="1" applyAlignment="1">
      <alignment wrapText="1"/>
    </xf>
    <xf numFmtId="0" fontId="0" fillId="0" borderId="14" xfId="0" applyBorder="1" applyAlignment="1">
      <alignment wrapText="1"/>
    </xf>
    <xf numFmtId="0" fontId="0" fillId="0" borderId="5" xfId="0" applyBorder="1" applyAlignment="1">
      <alignment wrapText="1"/>
    </xf>
    <xf numFmtId="0" fontId="0" fillId="0" borderId="19" xfId="0" applyBorder="1"/>
    <xf numFmtId="0" fontId="6" fillId="0" borderId="13" xfId="0" applyFont="1" applyBorder="1" applyAlignment="1">
      <alignment wrapText="1"/>
    </xf>
    <xf numFmtId="0" fontId="0" fillId="0" borderId="20" xfId="0" applyBorder="1"/>
    <xf numFmtId="0" fontId="0" fillId="0" borderId="13" xfId="0" applyBorder="1" applyAlignment="1">
      <alignment wrapText="1"/>
    </xf>
    <xf numFmtId="0" fontId="0" fillId="0" borderId="21" xfId="0" applyBorder="1"/>
    <xf numFmtId="0" fontId="8" fillId="0" borderId="18" xfId="0" applyFont="1" applyFill="1" applyBorder="1" applyAlignment="1">
      <alignment vertical="top"/>
    </xf>
    <xf numFmtId="0" fontId="7" fillId="0" borderId="17" xfId="0" applyFont="1" applyBorder="1" applyAlignment="1">
      <alignment wrapText="1"/>
    </xf>
    <xf numFmtId="0" fontId="0" fillId="0" borderId="17" xfId="0" applyBorder="1" applyAlignment="1">
      <alignment horizontal="left" vertical="top" wrapText="1"/>
    </xf>
    <xf numFmtId="0" fontId="8" fillId="0" borderId="0" xfId="0" applyFont="1" applyAlignment="1">
      <alignment wrapText="1"/>
    </xf>
    <xf numFmtId="0" fontId="0" fillId="0" borderId="0" xfId="0" applyFont="1" applyAlignment="1">
      <alignment wrapText="1"/>
    </xf>
    <xf numFmtId="0" fontId="9" fillId="0" borderId="0" xfId="0" applyFont="1" applyAlignment="1">
      <alignment wrapText="1"/>
    </xf>
    <xf numFmtId="0" fontId="0" fillId="0" borderId="0" xfId="0" applyFont="1" applyAlignment="1">
      <alignment horizontal="left" wrapText="1"/>
    </xf>
    <xf numFmtId="0" fontId="0" fillId="0" borderId="0" xfId="0" applyFont="1" applyAlignment="1">
      <alignment horizontal="left" vertical="top" wrapText="1"/>
    </xf>
    <xf numFmtId="0" fontId="6" fillId="0" borderId="0" xfId="0" applyFont="1" applyAlignment="1">
      <alignment horizontal="left" vertical="top" wrapText="1"/>
    </xf>
    <xf numFmtId="0" fontId="6" fillId="0" borderId="0" xfId="0" applyFont="1" applyAlignment="1">
      <alignment horizontal="left" wrapText="1"/>
    </xf>
    <xf numFmtId="0" fontId="9" fillId="0" borderId="0" xfId="0" applyFont="1" applyAlignment="1">
      <alignment vertical="top" wrapText="1"/>
    </xf>
    <xf numFmtId="0" fontId="0" fillId="0" borderId="0" xfId="0" applyFont="1" applyAlignment="1">
      <alignment vertical="top" wrapText="1"/>
    </xf>
    <xf numFmtId="0" fontId="2" fillId="0" borderId="22" xfId="1" applyFont="1" applyFill="1" applyBorder="1" applyAlignment="1" applyProtection="1">
      <alignment horizontal="left" vertical="top" wrapText="1"/>
    </xf>
    <xf numFmtId="0" fontId="0" fillId="0" borderId="22" xfId="0" applyFill="1" applyBorder="1" applyAlignment="1">
      <alignment horizontal="left" vertical="top" wrapText="1"/>
    </xf>
    <xf numFmtId="0" fontId="2" fillId="0" borderId="23" xfId="1" applyFont="1" applyFill="1" applyBorder="1" applyAlignment="1" applyProtection="1">
      <alignment horizontal="left" vertical="top" wrapText="1"/>
    </xf>
    <xf numFmtId="0" fontId="0" fillId="0" borderId="23" xfId="0" applyFill="1" applyBorder="1" applyAlignment="1">
      <alignment horizontal="left" vertical="top" wrapText="1"/>
    </xf>
    <xf numFmtId="0" fontId="2" fillId="0" borderId="24" xfId="1" applyFont="1" applyFill="1" applyBorder="1" applyAlignment="1" applyProtection="1">
      <alignment horizontal="left" vertical="top" wrapText="1"/>
    </xf>
    <xf numFmtId="0" fontId="0" fillId="0" borderId="24" xfId="0" applyFill="1" applyBorder="1" applyAlignment="1">
      <alignment horizontal="left" vertical="top" wrapText="1"/>
    </xf>
    <xf numFmtId="0" fontId="0" fillId="0" borderId="25" xfId="0" applyBorder="1"/>
    <xf numFmtId="0" fontId="6" fillId="0" borderId="26" xfId="0" applyFont="1" applyBorder="1" applyAlignment="1">
      <alignment wrapText="1"/>
    </xf>
    <xf numFmtId="0" fontId="6" fillId="0" borderId="27" xfId="0" applyFont="1" applyBorder="1" applyAlignment="1">
      <alignment wrapText="1"/>
    </xf>
    <xf numFmtId="0" fontId="6" fillId="0" borderId="28" xfId="0" applyFont="1" applyBorder="1" applyAlignment="1">
      <alignment wrapText="1"/>
    </xf>
    <xf numFmtId="0" fontId="0" fillId="0" borderId="17" xfId="0" applyBorder="1" applyAlignment="1">
      <alignment wrapText="1"/>
    </xf>
    <xf numFmtId="0" fontId="0" fillId="0" borderId="28" xfId="0" applyBorder="1" applyAlignment="1">
      <alignment wrapText="1"/>
    </xf>
    <xf numFmtId="0" fontId="0" fillId="0" borderId="17" xfId="0" applyBorder="1" applyAlignment="1"/>
    <xf numFmtId="0" fontId="0" fillId="0" borderId="29" xfId="0" applyBorder="1" applyAlignment="1"/>
    <xf numFmtId="0" fontId="0" fillId="0" borderId="27" xfId="0" applyBorder="1" applyAlignment="1"/>
    <xf numFmtId="0" fontId="0" fillId="0" borderId="30" xfId="0" applyBorder="1" applyAlignment="1"/>
    <xf numFmtId="0" fontId="0" fillId="0" borderId="14" xfId="0" applyBorder="1" applyAlignment="1"/>
    <xf numFmtId="0" fontId="0" fillId="0" borderId="0" xfId="0" applyBorder="1" applyAlignment="1"/>
    <xf numFmtId="0" fontId="0" fillId="0" borderId="11" xfId="0" applyBorder="1" applyAlignment="1"/>
    <xf numFmtId="0" fontId="6" fillId="0" borderId="31" xfId="0" applyFont="1" applyBorder="1" applyAlignment="1">
      <alignment wrapText="1"/>
    </xf>
    <xf numFmtId="0" fontId="6" fillId="0" borderId="32" xfId="0" applyFont="1" applyBorder="1" applyAlignment="1">
      <alignment wrapText="1"/>
    </xf>
    <xf numFmtId="0" fontId="6" fillId="0" borderId="33" xfId="0" applyFont="1" applyBorder="1" applyAlignment="1">
      <alignment wrapText="1"/>
    </xf>
    <xf numFmtId="0" fontId="0" fillId="0" borderId="34" xfId="0" applyBorder="1"/>
    <xf numFmtId="0" fontId="0" fillId="0" borderId="34" xfId="0" pivotButton="1" applyBorder="1"/>
    <xf numFmtId="0" fontId="0" fillId="0" borderId="35" xfId="0" applyBorder="1"/>
    <xf numFmtId="0" fontId="0" fillId="0" borderId="36" xfId="0" applyBorder="1"/>
    <xf numFmtId="0" fontId="0" fillId="0" borderId="37" xfId="0" applyBorder="1"/>
    <xf numFmtId="0" fontId="0" fillId="0" borderId="38" xfId="0" applyBorder="1"/>
    <xf numFmtId="0" fontId="0" fillId="0" borderId="39" xfId="0" applyBorder="1"/>
    <xf numFmtId="0" fontId="0" fillId="0" borderId="41" xfId="0" applyBorder="1"/>
    <xf numFmtId="0" fontId="0" fillId="0" borderId="38" xfId="0" applyBorder="1" applyAlignment="1">
      <alignment wrapText="1"/>
    </xf>
    <xf numFmtId="0" fontId="0" fillId="0" borderId="44" xfId="0" pivotButton="1" applyBorder="1"/>
    <xf numFmtId="3" fontId="0" fillId="0" borderId="34" xfId="0" applyNumberFormat="1" applyBorder="1"/>
    <xf numFmtId="3" fontId="0" fillId="0" borderId="37" xfId="0" applyNumberFormat="1" applyBorder="1"/>
    <xf numFmtId="3" fontId="0" fillId="0" borderId="38" xfId="0" applyNumberFormat="1" applyBorder="1"/>
    <xf numFmtId="3" fontId="0" fillId="0" borderId="39" xfId="0" applyNumberFormat="1" applyBorder="1"/>
    <xf numFmtId="3" fontId="0" fillId="0" borderId="40" xfId="0" applyNumberFormat="1" applyBorder="1"/>
    <xf numFmtId="3" fontId="0" fillId="0" borderId="41" xfId="0" applyNumberFormat="1" applyBorder="1"/>
    <xf numFmtId="3" fontId="0" fillId="0" borderId="42" xfId="0" applyNumberFormat="1" applyBorder="1"/>
    <xf numFmtId="3" fontId="0" fillId="0" borderId="43" xfId="0" applyNumberFormat="1" applyBorder="1"/>
    <xf numFmtId="0" fontId="0" fillId="0" borderId="45" xfId="0" applyBorder="1"/>
    <xf numFmtId="0" fontId="0" fillId="0" borderId="46" xfId="0" pivotButton="1" applyBorder="1"/>
    <xf numFmtId="0" fontId="0" fillId="0" borderId="47" xfId="0" applyBorder="1"/>
    <xf numFmtId="2" fontId="0" fillId="0" borderId="47" xfId="0" applyNumberFormat="1" applyBorder="1"/>
    <xf numFmtId="2" fontId="0" fillId="0" borderId="48" xfId="0" applyNumberFormat="1" applyBorder="1"/>
    <xf numFmtId="2" fontId="0" fillId="0" borderId="49" xfId="0" applyNumberFormat="1" applyBorder="1"/>
    <xf numFmtId="0" fontId="0" fillId="0" borderId="34" xfId="0" pivotButton="1" applyBorder="1" applyAlignment="1">
      <alignment wrapText="1"/>
    </xf>
    <xf numFmtId="0" fontId="0" fillId="0" borderId="50" xfId="0" pivotButton="1" applyBorder="1"/>
    <xf numFmtId="0" fontId="0" fillId="0" borderId="50" xfId="0" applyBorder="1"/>
    <xf numFmtId="0" fontId="0" fillId="0" borderId="51" xfId="0" applyBorder="1"/>
    <xf numFmtId="0" fontId="0" fillId="0" borderId="52" xfId="0" pivotButton="1" applyBorder="1"/>
    <xf numFmtId="2" fontId="0" fillId="0" borderId="34" xfId="0" applyNumberFormat="1" applyBorder="1"/>
    <xf numFmtId="2" fontId="0" fillId="0" borderId="37" xfId="0" applyNumberFormat="1" applyBorder="1"/>
    <xf numFmtId="2" fontId="0" fillId="0" borderId="38" xfId="0" applyNumberFormat="1" applyBorder="1"/>
    <xf numFmtId="2" fontId="0" fillId="0" borderId="39" xfId="0" applyNumberFormat="1" applyBorder="1"/>
    <xf numFmtId="2" fontId="0" fillId="0" borderId="40" xfId="0" applyNumberFormat="1" applyBorder="1"/>
    <xf numFmtId="2" fontId="0" fillId="0" borderId="41" xfId="0" applyNumberFormat="1" applyBorder="1"/>
    <xf numFmtId="2" fontId="0" fillId="0" borderId="42" xfId="0" applyNumberFormat="1" applyBorder="1"/>
    <xf numFmtId="2" fontId="0" fillId="0" borderId="43" xfId="0" applyNumberFormat="1" applyBorder="1"/>
    <xf numFmtId="0" fontId="0" fillId="0" borderId="52" xfId="0" pivotButton="1" applyBorder="1" applyAlignment="1">
      <alignment wrapText="1"/>
    </xf>
  </cellXfs>
  <cellStyles count="2">
    <cellStyle name="Hyperlink" xfId="1" builtinId="8"/>
    <cellStyle name="Normal" xfId="0" builtinId="0"/>
  </cellStyles>
  <dxfs count="99">
    <dxf>
      <border>
        <right style="thin">
          <color indexed="8"/>
        </right>
        <top style="medium">
          <color indexed="8"/>
        </top>
      </border>
    </dxf>
    <dxf>
      <border>
        <right style="thin">
          <color indexed="8"/>
        </right>
        <top style="medium">
          <color indexed="8"/>
        </top>
      </border>
    </dxf>
    <dxf>
      <border>
        <right style="thin">
          <color indexed="8"/>
        </right>
        <top style="medium">
          <color indexed="8"/>
        </top>
      </border>
    </dxf>
    <dxf>
      <border>
        <right style="thin">
          <color indexed="8"/>
        </right>
        <top style="medium">
          <color indexed="8"/>
        </top>
      </border>
    </dxf>
    <dxf>
      <border>
        <right style="thin">
          <color indexed="8"/>
        </right>
        <top style="medium">
          <color indexed="8"/>
        </top>
      </border>
    </dxf>
    <dxf>
      <numFmt numFmtId="2" formatCode="0.00"/>
    </dxf>
    <dxf>
      <alignment wrapText="1" readingOrder="0"/>
    </dxf>
    <dxf>
      <border>
        <left style="thin">
          <color indexed="8"/>
        </left>
        <right style="thin">
          <color indexed="8"/>
        </right>
      </border>
    </dxf>
    <dxf>
      <border>
        <left style="thin">
          <color indexed="8"/>
        </left>
        <right style="thin">
          <color indexed="8"/>
        </right>
      </border>
    </dxf>
    <dxf>
      <border>
        <right style="thin">
          <color indexed="8"/>
        </right>
        <top style="medium">
          <color indexed="8"/>
        </top>
      </border>
    </dxf>
    <dxf>
      <border>
        <right style="thin">
          <color indexed="8"/>
        </right>
        <top style="medium">
          <color indexed="8"/>
        </top>
      </border>
    </dxf>
    <dxf>
      <border>
        <right style="thin">
          <color indexed="8"/>
        </right>
        <top style="medium">
          <color indexed="8"/>
        </top>
      </border>
    </dxf>
    <dxf>
      <border>
        <right style="thin">
          <color indexed="8"/>
        </right>
        <top style="medium">
          <color indexed="8"/>
        </top>
      </border>
    </dxf>
    <dxf>
      <border>
        <right style="thin">
          <color indexed="8"/>
        </right>
        <top style="medium">
          <color indexed="8"/>
        </top>
      </border>
    </dxf>
    <dxf>
      <numFmt numFmtId="2" formatCode="0.00"/>
    </dxf>
    <dxf>
      <alignment wrapText="1" readingOrder="0"/>
    </dxf>
    <dxf>
      <border>
        <left style="thin">
          <color indexed="8"/>
        </left>
        <right style="thin">
          <color indexed="8"/>
        </right>
      </border>
    </dxf>
    <dxf>
      <border>
        <left style="thin">
          <color indexed="8"/>
        </left>
        <right style="thin">
          <color indexed="8"/>
        </right>
      </border>
    </dxf>
    <dxf>
      <border>
        <right style="thin">
          <color indexed="8"/>
        </right>
        <top style="medium">
          <color indexed="8"/>
        </top>
      </border>
    </dxf>
    <dxf>
      <border>
        <right style="thin">
          <color indexed="8"/>
        </right>
        <top style="medium">
          <color indexed="8"/>
        </top>
      </border>
    </dxf>
    <dxf>
      <border>
        <right style="thin">
          <color indexed="8"/>
        </right>
        <top style="medium">
          <color indexed="8"/>
        </top>
      </border>
    </dxf>
    <dxf>
      <border>
        <right style="thin">
          <color indexed="8"/>
        </right>
        <top style="medium">
          <color indexed="8"/>
        </top>
      </border>
    </dxf>
    <dxf>
      <border>
        <right style="thin">
          <color indexed="8"/>
        </right>
        <top style="medium">
          <color indexed="8"/>
        </top>
      </border>
    </dxf>
    <dxf>
      <numFmt numFmtId="2" formatCode="0.00"/>
    </dxf>
    <dxf>
      <alignment wrapText="1" readingOrder="0"/>
    </dxf>
    <dxf>
      <border>
        <left style="thin">
          <color indexed="8"/>
        </left>
        <right style="thin">
          <color indexed="8"/>
        </right>
      </border>
    </dxf>
    <dxf>
      <border>
        <left style="thin">
          <color indexed="8"/>
        </left>
        <right style="thin">
          <color indexed="8"/>
        </right>
      </border>
    </dxf>
    <dxf>
      <alignment wrapText="1" readingOrder="0"/>
    </dxf>
    <dxf>
      <border>
        <right style="thin">
          <color indexed="8"/>
        </right>
        <top style="medium">
          <color indexed="8"/>
        </top>
      </border>
    </dxf>
    <dxf>
      <border>
        <right style="thin">
          <color indexed="8"/>
        </right>
        <top style="medium">
          <color indexed="8"/>
        </top>
      </border>
    </dxf>
    <dxf>
      <border>
        <right style="thin">
          <color indexed="8"/>
        </right>
        <top style="medium">
          <color indexed="8"/>
        </top>
      </border>
    </dxf>
    <dxf>
      <border>
        <right style="thin">
          <color indexed="8"/>
        </right>
        <top style="medium">
          <color indexed="8"/>
        </top>
      </border>
    </dxf>
    <dxf>
      <border>
        <right style="thin">
          <color indexed="8"/>
        </right>
        <top style="medium">
          <color indexed="8"/>
        </top>
      </border>
    </dxf>
    <dxf>
      <numFmt numFmtId="2" formatCode="0.00"/>
    </dxf>
    <dxf>
      <alignment wrapText="1" readingOrder="0"/>
    </dxf>
    <dxf>
      <border>
        <left style="thin">
          <color indexed="8"/>
        </left>
        <right style="thin">
          <color indexed="8"/>
        </right>
      </border>
    </dxf>
    <dxf>
      <border>
        <left style="thin">
          <color indexed="8"/>
        </left>
        <right style="thin">
          <color indexed="8"/>
        </right>
      </border>
    </dxf>
    <dxf>
      <numFmt numFmtId="3" formatCode="#,##0"/>
    </dxf>
    <dxf>
      <border>
        <right style="thin">
          <color indexed="8"/>
        </right>
        <top style="medium">
          <color indexed="8"/>
        </top>
      </border>
    </dxf>
    <dxf>
      <border>
        <right style="thin">
          <color indexed="8"/>
        </right>
        <top style="medium">
          <color indexed="8"/>
        </top>
      </border>
    </dxf>
    <dxf>
      <border>
        <right style="thin">
          <color indexed="8"/>
        </right>
        <top style="medium">
          <color indexed="8"/>
        </top>
      </border>
    </dxf>
    <dxf>
      <border>
        <right style="thin">
          <color indexed="8"/>
        </right>
        <top style="medium">
          <color indexed="8"/>
        </top>
      </border>
    </dxf>
    <dxf>
      <border>
        <right style="thin">
          <color indexed="8"/>
        </right>
        <top style="medium">
          <color indexed="8"/>
        </top>
      </border>
    </dxf>
    <dxf>
      <alignment wrapText="1" readingOrder="0"/>
    </dxf>
    <dxf>
      <border>
        <left style="thin">
          <color indexed="8"/>
        </left>
        <right style="thin">
          <color indexed="8"/>
        </right>
      </border>
    </dxf>
    <dxf>
      <border>
        <left style="thin">
          <color indexed="8"/>
        </left>
        <right style="thin">
          <color indexed="8"/>
        </right>
      </border>
    </dxf>
    <dxf>
      <border>
        <top style="thin">
          <color indexed="8"/>
        </top>
      </border>
    </dxf>
    <dxf>
      <border>
        <right style="thin">
          <color indexed="64"/>
        </right>
      </border>
    </dxf>
    <dxf>
      <border>
        <right style="thin">
          <color indexed="64"/>
        </right>
      </border>
    </dxf>
    <dxf>
      <border>
        <right style="thin">
          <color indexed="64"/>
        </right>
      </border>
    </dxf>
    <dxf>
      <numFmt numFmtId="2" formatCode="0.00"/>
    </dxf>
    <dxf>
      <border>
        <right style="thin">
          <color indexed="8"/>
        </right>
        <top style="medium">
          <color indexed="8"/>
        </top>
      </border>
    </dxf>
    <dxf>
      <border>
        <right style="thin">
          <color indexed="8"/>
        </right>
        <top style="medium">
          <color indexed="8"/>
        </top>
      </border>
    </dxf>
    <dxf>
      <alignment wrapText="1" readingOrder="0"/>
    </dxf>
    <dxf>
      <border>
        <left style="thin">
          <color indexed="8"/>
        </left>
        <right style="thin">
          <color indexed="8"/>
        </right>
      </border>
    </dxf>
    <dxf>
      <border>
        <left style="thin">
          <color indexed="8"/>
        </left>
        <right style="thin">
          <color indexed="8"/>
        </right>
      </border>
    </dxf>
    <dxf>
      <border>
        <top style="thin">
          <color indexed="8"/>
        </top>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numFmt numFmtId="2" formatCode="0.00"/>
    </dxf>
    <dxf>
      <border>
        <right style="thin">
          <color indexed="8"/>
        </right>
        <top style="medium">
          <color indexed="8"/>
        </top>
      </border>
    </dxf>
    <dxf>
      <border>
        <right style="thin">
          <color indexed="8"/>
        </right>
        <top style="medium">
          <color indexed="8"/>
        </top>
      </border>
    </dxf>
    <dxf>
      <alignment wrapText="1" readingOrder="0"/>
    </dxf>
    <dxf>
      <border>
        <left style="thin">
          <color indexed="8"/>
        </left>
        <right style="thin">
          <color indexed="8"/>
        </right>
      </border>
    </dxf>
    <dxf>
      <border>
        <left style="thin">
          <color indexed="8"/>
        </left>
        <right style="thin">
          <color indexed="8"/>
        </right>
      </border>
    </dxf>
    <dxf>
      <border>
        <top style="thin">
          <color indexed="8"/>
        </top>
      </border>
    </dxf>
    <dxf>
      <border>
        <right style="thin">
          <color indexed="64"/>
        </right>
      </border>
    </dxf>
    <dxf>
      <border>
        <right style="thin">
          <color indexed="64"/>
        </right>
      </border>
    </dxf>
    <dxf>
      <border>
        <right style="thin">
          <color indexed="64"/>
        </right>
      </border>
    </dxf>
    <dxf>
      <numFmt numFmtId="2" formatCode="0.00"/>
    </dxf>
    <dxf>
      <border>
        <right style="thin">
          <color indexed="8"/>
        </right>
        <top style="medium">
          <color indexed="8"/>
        </top>
      </border>
    </dxf>
    <dxf>
      <border>
        <right style="thin">
          <color indexed="8"/>
        </right>
        <top style="medium">
          <color indexed="8"/>
        </top>
      </border>
    </dxf>
    <dxf>
      <alignment wrapText="1" readingOrder="0"/>
    </dxf>
    <dxf>
      <border>
        <left style="thin">
          <color indexed="8"/>
        </left>
        <right style="thin">
          <color indexed="8"/>
        </right>
      </border>
    </dxf>
    <dxf>
      <border>
        <left style="thin">
          <color indexed="8"/>
        </left>
        <right style="thin">
          <color indexed="8"/>
        </right>
      </border>
    </dxf>
    <dxf>
      <border>
        <top style="thin">
          <color indexed="8"/>
        </top>
      </border>
    </dxf>
    <dxf>
      <border>
        <right style="thin">
          <color indexed="64"/>
        </right>
      </border>
    </dxf>
    <dxf>
      <border>
        <right style="thin">
          <color indexed="64"/>
        </right>
      </border>
    </dxf>
    <dxf>
      <alignment wrapText="1" readingOrder="0"/>
    </dxf>
    <dxf>
      <border>
        <right style="thin">
          <color indexed="64"/>
        </right>
      </border>
    </dxf>
    <dxf>
      <numFmt numFmtId="2" formatCode="0.00"/>
    </dxf>
    <dxf>
      <border>
        <right style="thin">
          <color indexed="8"/>
        </right>
        <top style="medium">
          <color indexed="8"/>
        </top>
      </border>
    </dxf>
    <dxf>
      <border>
        <right style="thin">
          <color indexed="8"/>
        </right>
        <top style="medium">
          <color indexed="8"/>
        </top>
      </border>
    </dxf>
    <dxf>
      <alignment wrapText="1" readingOrder="0"/>
    </dxf>
    <dxf>
      <border>
        <left style="thin">
          <color indexed="8"/>
        </left>
        <right style="thin">
          <color indexed="8"/>
        </right>
      </border>
    </dxf>
    <dxf>
      <border>
        <left style="thin">
          <color indexed="8"/>
        </left>
        <right style="thin">
          <color indexed="8"/>
        </right>
      </border>
    </dxf>
    <dxf>
      <border>
        <top style="thin">
          <color indexed="8"/>
        </top>
      </border>
    </dxf>
    <dxf>
      <border>
        <right style="thin">
          <color indexed="64"/>
        </right>
      </border>
    </dxf>
    <dxf>
      <border>
        <right style="thin">
          <color indexed="64"/>
        </right>
      </border>
    </dxf>
    <dxf>
      <numFmt numFmtId="3" formatCode="#,##0"/>
    </dxf>
    <dxf>
      <border>
        <right style="thin">
          <color indexed="8"/>
        </right>
        <top style="medium">
          <color indexed="8"/>
        </top>
      </border>
    </dxf>
    <dxf>
      <border>
        <right style="thin">
          <color indexed="8"/>
        </right>
        <top style="medium">
          <color indexed="8"/>
        </top>
      </border>
    </dxf>
    <dxf>
      <alignment wrapText="1" readingOrder="0"/>
    </dxf>
    <dxf>
      <alignment wrapText="1" readingOrder="0"/>
    </dxf>
    <dxf>
      <border>
        <left style="thin">
          <color indexed="8"/>
        </left>
        <right style="thin">
          <color indexed="8"/>
        </right>
      </border>
    </dxf>
    <dxf>
      <border>
        <left style="thin">
          <color indexed="8"/>
        </left>
        <right style="thin">
          <color indexed="8"/>
        </right>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pivotCacheDefinition" Target="pivotCache/pivotCacheDefinition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[Mini-Sentinel_Summary-Table-Report_MSY3_STR54b_Isoniazid-Use.xlsx]NMBR-AGE-Table!PivotTable1</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s>
    <c:plotArea>
      <c:layout/>
      <c:barChart>
        <c:barDir val="col"/>
        <c:grouping val="clustered"/>
        <c:varyColors val="0"/>
        <c:ser>
          <c:idx val="0"/>
          <c:order val="0"/>
          <c:tx>
            <c:strRef>
              <c:f>'NMBR-AGE-Table'!$B$6:$B$7</c:f>
              <c:strCache>
                <c:ptCount val="1"/>
                <c:pt idx="0">
                  <c:v> 0-1</c:v>
                </c:pt>
              </c:strCache>
            </c:strRef>
          </c:tx>
          <c:invertIfNegative val="0"/>
          <c:cat>
            <c:strRef>
              <c:f>'NMBR-AGE-Table'!$A$8:$A$19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'NMBR-AGE-Table'!$B$8:$B$19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strRef>
              <c:f>'NMBR-AGE-Table'!$C$6:$C$7</c:f>
              <c:strCache>
                <c:ptCount val="1"/>
                <c:pt idx="0">
                  <c:v> 2-4</c:v>
                </c:pt>
              </c:strCache>
            </c:strRef>
          </c:tx>
          <c:invertIfNegative val="0"/>
          <c:cat>
            <c:strRef>
              <c:f>'NMBR-AGE-Table'!$A$8:$A$19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'NMBR-AGE-Table'!$C$8:$C$19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2"/>
          <c:order val="2"/>
          <c:tx>
            <c:strRef>
              <c:f>'NMBR-AGE-Table'!$D$6:$D$7</c:f>
              <c:strCache>
                <c:ptCount val="1"/>
                <c:pt idx="0">
                  <c:v> 5-9</c:v>
                </c:pt>
              </c:strCache>
            </c:strRef>
          </c:tx>
          <c:invertIfNegative val="0"/>
          <c:cat>
            <c:strRef>
              <c:f>'NMBR-AGE-Table'!$A$8:$A$19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'NMBR-AGE-Table'!$D$8:$D$19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3"/>
          <c:tx>
            <c:strRef>
              <c:f>'NMBR-AGE-Table'!$E$6:$E$7</c:f>
              <c:strCache>
                <c:ptCount val="1"/>
                <c:pt idx="0">
                  <c:v> 10-14</c:v>
                </c:pt>
              </c:strCache>
            </c:strRef>
          </c:tx>
          <c:invertIfNegative val="0"/>
          <c:cat>
            <c:strRef>
              <c:f>'NMBR-AGE-Table'!$A$8:$A$19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'NMBR-AGE-Table'!$E$8:$E$19</c:f>
              <c:numCache>
                <c:formatCode>#,##0</c:formatCode>
                <c:ptCount val="12"/>
                <c:pt idx="0">
                  <c:v>1</c:v>
                </c:pt>
                <c:pt idx="1">
                  <c:v>0</c:v>
                </c:pt>
                <c:pt idx="2">
                  <c:v>0</c:v>
                </c:pt>
                <c:pt idx="3">
                  <c:v>0</c:v>
                </c:pt>
                <c:pt idx="4">
                  <c:v>0</c:v>
                </c:pt>
                <c:pt idx="5">
                  <c:v>0</c:v>
                </c:pt>
                <c:pt idx="6">
                  <c:v>0</c:v>
                </c:pt>
                <c:pt idx="7">
                  <c:v>0</c:v>
                </c:pt>
                <c:pt idx="8">
                  <c:v>0</c:v>
                </c:pt>
                <c:pt idx="9">
                  <c:v>1</c:v>
                </c:pt>
                <c:pt idx="10">
                  <c:v>0</c:v>
                </c:pt>
                <c:pt idx="11">
                  <c:v>0</c:v>
                </c:pt>
              </c:numCache>
            </c:numRef>
          </c:val>
        </c:ser>
        <c:ser>
          <c:idx val="4"/>
          <c:order val="4"/>
          <c:tx>
            <c:strRef>
              <c:f>'NMBR-AGE-Table'!$F$6:$F$7</c:f>
              <c:strCache>
                <c:ptCount val="1"/>
                <c:pt idx="0">
                  <c:v> 15-18</c:v>
                </c:pt>
              </c:strCache>
            </c:strRef>
          </c:tx>
          <c:invertIfNegative val="0"/>
          <c:cat>
            <c:strRef>
              <c:f>'NMBR-AGE-Table'!$A$8:$A$19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'NMBR-AGE-Table'!$F$8:$F$19</c:f>
              <c:numCache>
                <c:formatCode>#,##0</c:formatCode>
                <c:ptCount val="12"/>
                <c:pt idx="0">
                  <c:v>0</c:v>
                </c:pt>
                <c:pt idx="1">
                  <c:v>2</c:v>
                </c:pt>
                <c:pt idx="2">
                  <c:v>4</c:v>
                </c:pt>
                <c:pt idx="3">
                  <c:v>0</c:v>
                </c:pt>
                <c:pt idx="4">
                  <c:v>2</c:v>
                </c:pt>
                <c:pt idx="5">
                  <c:v>0</c:v>
                </c:pt>
                <c:pt idx="6">
                  <c:v>0</c:v>
                </c:pt>
                <c:pt idx="7">
                  <c:v>2</c:v>
                </c:pt>
                <c:pt idx="8">
                  <c:v>2</c:v>
                </c:pt>
                <c:pt idx="9">
                  <c:v>0</c:v>
                </c:pt>
                <c:pt idx="10">
                  <c:v>0</c:v>
                </c:pt>
                <c:pt idx="11">
                  <c:v>0</c:v>
                </c:pt>
              </c:numCache>
            </c:numRef>
          </c:val>
        </c:ser>
        <c:ser>
          <c:idx val="5"/>
          <c:order val="5"/>
          <c:tx>
            <c:strRef>
              <c:f>'NMBR-AGE-Table'!$G$6:$G$7</c:f>
              <c:strCache>
                <c:ptCount val="1"/>
                <c:pt idx="0">
                  <c:v> 19-21</c:v>
                </c:pt>
              </c:strCache>
            </c:strRef>
          </c:tx>
          <c:invertIfNegative val="0"/>
          <c:cat>
            <c:strRef>
              <c:f>'NMBR-AGE-Table'!$A$8:$A$19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'NMBR-AGE-Table'!$G$8:$G$19</c:f>
              <c:numCache>
                <c:formatCode>#,##0</c:formatCode>
                <c:ptCount val="12"/>
                <c:pt idx="0">
                  <c:v>0</c:v>
                </c:pt>
                <c:pt idx="1">
                  <c:v>0</c:v>
                </c:pt>
                <c:pt idx="2">
                  <c:v>1</c:v>
                </c:pt>
                <c:pt idx="3">
                  <c:v>0</c:v>
                </c:pt>
                <c:pt idx="4">
                  <c:v>1</c:v>
                </c:pt>
                <c:pt idx="5">
                  <c:v>0</c:v>
                </c:pt>
                <c:pt idx="6">
                  <c:v>2</c:v>
                </c:pt>
                <c:pt idx="7">
                  <c:v>1</c:v>
                </c:pt>
                <c:pt idx="8">
                  <c:v>0</c:v>
                </c:pt>
                <c:pt idx="9">
                  <c:v>0</c:v>
                </c:pt>
                <c:pt idx="10">
                  <c:v>0</c:v>
                </c:pt>
                <c:pt idx="11">
                  <c:v>0</c:v>
                </c:pt>
              </c:numCache>
            </c:numRef>
          </c:val>
        </c:ser>
        <c:ser>
          <c:idx val="6"/>
          <c:order val="6"/>
          <c:tx>
            <c:strRef>
              <c:f>'NMBR-AGE-Table'!$H$6:$H$7</c:f>
              <c:strCache>
                <c:ptCount val="1"/>
                <c:pt idx="0">
                  <c:v> 22-44</c:v>
                </c:pt>
              </c:strCache>
            </c:strRef>
          </c:tx>
          <c:invertIfNegative val="0"/>
          <c:cat>
            <c:strRef>
              <c:f>'NMBR-AGE-Table'!$A$8:$A$19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'NMBR-AGE-Table'!$H$8:$H$19</c:f>
              <c:numCache>
                <c:formatCode>#,##0</c:formatCode>
                <c:ptCount val="12"/>
                <c:pt idx="0">
                  <c:v>9</c:v>
                </c:pt>
                <c:pt idx="1">
                  <c:v>5</c:v>
                </c:pt>
                <c:pt idx="2">
                  <c:v>4</c:v>
                </c:pt>
                <c:pt idx="3">
                  <c:v>2</c:v>
                </c:pt>
                <c:pt idx="4">
                  <c:v>19</c:v>
                </c:pt>
                <c:pt idx="5">
                  <c:v>15</c:v>
                </c:pt>
                <c:pt idx="6">
                  <c:v>15</c:v>
                </c:pt>
                <c:pt idx="7">
                  <c:v>12</c:v>
                </c:pt>
                <c:pt idx="8">
                  <c:v>5</c:v>
                </c:pt>
                <c:pt idx="9">
                  <c:v>11</c:v>
                </c:pt>
                <c:pt idx="10">
                  <c:v>3</c:v>
                </c:pt>
                <c:pt idx="11">
                  <c:v>8</c:v>
                </c:pt>
              </c:numCache>
            </c:numRef>
          </c:val>
        </c:ser>
        <c:ser>
          <c:idx val="7"/>
          <c:order val="7"/>
          <c:tx>
            <c:strRef>
              <c:f>'NMBR-AGE-Table'!$I$6:$I$7</c:f>
              <c:strCache>
                <c:ptCount val="1"/>
                <c:pt idx="0">
                  <c:v> 45-64</c:v>
                </c:pt>
              </c:strCache>
            </c:strRef>
          </c:tx>
          <c:invertIfNegative val="0"/>
          <c:cat>
            <c:strRef>
              <c:f>'NMBR-AGE-Table'!$A$8:$A$19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'NMBR-AGE-Table'!$I$8:$I$19</c:f>
              <c:numCache>
                <c:formatCode>#,##0</c:formatCode>
                <c:ptCount val="12"/>
                <c:pt idx="0">
                  <c:v>9</c:v>
                </c:pt>
                <c:pt idx="1">
                  <c:v>8</c:v>
                </c:pt>
                <c:pt idx="2">
                  <c:v>3</c:v>
                </c:pt>
                <c:pt idx="3">
                  <c:v>4</c:v>
                </c:pt>
                <c:pt idx="4">
                  <c:v>23</c:v>
                </c:pt>
                <c:pt idx="5">
                  <c:v>15</c:v>
                </c:pt>
                <c:pt idx="6">
                  <c:v>13</c:v>
                </c:pt>
                <c:pt idx="7">
                  <c:v>14</c:v>
                </c:pt>
                <c:pt idx="8">
                  <c:v>6</c:v>
                </c:pt>
                <c:pt idx="9">
                  <c:v>7</c:v>
                </c:pt>
                <c:pt idx="10">
                  <c:v>10</c:v>
                </c:pt>
                <c:pt idx="11">
                  <c:v>1</c:v>
                </c:pt>
              </c:numCache>
            </c:numRef>
          </c:val>
        </c:ser>
        <c:ser>
          <c:idx val="8"/>
          <c:order val="8"/>
          <c:tx>
            <c:strRef>
              <c:f>'NMBR-AGE-Table'!$J$6:$J$7</c:f>
              <c:strCache>
                <c:ptCount val="1"/>
                <c:pt idx="0">
                  <c:v> 65-74</c:v>
                </c:pt>
              </c:strCache>
            </c:strRef>
          </c:tx>
          <c:invertIfNegative val="0"/>
          <c:cat>
            <c:strRef>
              <c:f>'NMBR-AGE-Table'!$A$8:$A$19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'NMBR-AGE-Table'!$J$8:$J$19</c:f>
              <c:numCache>
                <c:formatCode>#,##0</c:formatCode>
                <c:ptCount val="12"/>
                <c:pt idx="0">
                  <c:v>2</c:v>
                </c:pt>
                <c:pt idx="1">
                  <c:v>2</c:v>
                </c:pt>
                <c:pt idx="2">
                  <c:v>1</c:v>
                </c:pt>
                <c:pt idx="3">
                  <c:v>1</c:v>
                </c:pt>
                <c:pt idx="4">
                  <c:v>5</c:v>
                </c:pt>
                <c:pt idx="5">
                  <c:v>2</c:v>
                </c:pt>
                <c:pt idx="6">
                  <c:v>2</c:v>
                </c:pt>
                <c:pt idx="7">
                  <c:v>5</c:v>
                </c:pt>
                <c:pt idx="8">
                  <c:v>7</c:v>
                </c:pt>
                <c:pt idx="9">
                  <c:v>2</c:v>
                </c:pt>
                <c:pt idx="10">
                  <c:v>2</c:v>
                </c:pt>
                <c:pt idx="11">
                  <c:v>2</c:v>
                </c:pt>
              </c:numCache>
            </c:numRef>
          </c:val>
        </c:ser>
        <c:ser>
          <c:idx val="9"/>
          <c:order val="9"/>
          <c:tx>
            <c:strRef>
              <c:f>'NMBR-AGE-Table'!$K$6:$K$7</c:f>
              <c:strCache>
                <c:ptCount val="1"/>
                <c:pt idx="0">
                  <c:v> 75+</c:v>
                </c:pt>
              </c:strCache>
            </c:strRef>
          </c:tx>
          <c:invertIfNegative val="0"/>
          <c:cat>
            <c:strRef>
              <c:f>'NMBR-AGE-Table'!$A$8:$A$19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'NMBR-AGE-Table'!$K$8:$K$19</c:f>
              <c:numCache>
                <c:formatCode>#,##0</c:formatCode>
                <c:ptCount val="12"/>
                <c:pt idx="0">
                  <c:v>4</c:v>
                </c:pt>
                <c:pt idx="1">
                  <c:v>0</c:v>
                </c:pt>
                <c:pt idx="2">
                  <c:v>0</c:v>
                </c:pt>
                <c:pt idx="3">
                  <c:v>0</c:v>
                </c:pt>
                <c:pt idx="4">
                  <c:v>3</c:v>
                </c:pt>
                <c:pt idx="5">
                  <c:v>5</c:v>
                </c:pt>
                <c:pt idx="6">
                  <c:v>6</c:v>
                </c:pt>
                <c:pt idx="7">
                  <c:v>9</c:v>
                </c:pt>
                <c:pt idx="8">
                  <c:v>1</c:v>
                </c:pt>
                <c:pt idx="9">
                  <c:v>0</c:v>
                </c:pt>
                <c:pt idx="10">
                  <c:v>2</c:v>
                </c:pt>
                <c:pt idx="11">
                  <c:v>2</c:v>
                </c:pt>
              </c:numCache>
            </c:numRef>
          </c:val>
        </c:ser>
        <c:dLbls>
          <c:showLegendKey val="0"/>
          <c:showVal val="0"/>
          <c:showCatName val="0"/>
          <c:showSerName val="0"/>
          <c:showPercent val="0"/>
          <c:showBubbleSize val="0"/>
        </c:dLbls>
        <c:gapWidth val="150"/>
        <c:axId val="452151712"/>
        <c:axId val="452152104"/>
      </c:barChart>
      <c:catAx>
        <c:axId val="45215171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52152104"/>
        <c:crosses val="autoZero"/>
        <c:auto val="0"/>
        <c:lblAlgn val="ctr"/>
        <c:lblOffset val="100"/>
        <c:noMultiLvlLbl val="0"/>
      </c:catAx>
      <c:valAx>
        <c:axId val="452152104"/>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Number of Users</a:t>
                </a:r>
              </a:p>
            </c:rich>
          </c:tx>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52151712"/>
        <c:crosses val="autoZero"/>
        <c:crossBetween val="between"/>
      </c:valAx>
      <c:spPr>
        <a:solidFill>
          <a:schemeClr val="bg1">
            <a:lumMod val="75000"/>
          </a:schemeClr>
        </a:solidFill>
      </c:spPr>
    </c:plotArea>
    <c:legend>
      <c:legendPos val="b"/>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[Mini-Sentinel_Summary-Table-Report_MSY3_STR54b_Isoniazid-Use.xlsx]PR-AGE-Table!PivotTable1</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s>
    <c:plotArea>
      <c:layout/>
      <c:barChart>
        <c:barDir val="col"/>
        <c:grouping val="clustered"/>
        <c:varyColors val="0"/>
        <c:ser>
          <c:idx val="0"/>
          <c:order val="0"/>
          <c:tx>
            <c:strRef>
              <c:f>'PR-AGE-Table'!$B$6:$B$7</c:f>
              <c:strCache>
                <c:ptCount val="1"/>
                <c:pt idx="0">
                  <c:v> 0-1</c:v>
                </c:pt>
              </c:strCache>
            </c:strRef>
          </c:tx>
          <c:invertIfNegative val="0"/>
          <c:cat>
            <c:strRef>
              <c:f>'PR-AGE-Table'!$A$8:$A$19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'PR-AGE-Table'!$B$8:$B$19</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strRef>
              <c:f>'PR-AGE-Table'!$C$6:$C$7</c:f>
              <c:strCache>
                <c:ptCount val="1"/>
                <c:pt idx="0">
                  <c:v> 2-4</c:v>
                </c:pt>
              </c:strCache>
            </c:strRef>
          </c:tx>
          <c:invertIfNegative val="0"/>
          <c:cat>
            <c:strRef>
              <c:f>'PR-AGE-Table'!$A$8:$A$19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'PR-AGE-Table'!$C$8:$C$19</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2"/>
          <c:order val="2"/>
          <c:tx>
            <c:strRef>
              <c:f>'PR-AGE-Table'!$D$6:$D$7</c:f>
              <c:strCache>
                <c:ptCount val="1"/>
                <c:pt idx="0">
                  <c:v> 5-9</c:v>
                </c:pt>
              </c:strCache>
            </c:strRef>
          </c:tx>
          <c:invertIfNegative val="0"/>
          <c:cat>
            <c:strRef>
              <c:f>'PR-AGE-Table'!$A$8:$A$19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'PR-AGE-Table'!$D$8:$D$19</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3"/>
          <c:tx>
            <c:strRef>
              <c:f>'PR-AGE-Table'!$E$6:$E$7</c:f>
              <c:strCache>
                <c:ptCount val="1"/>
                <c:pt idx="0">
                  <c:v> 10-14</c:v>
                </c:pt>
              </c:strCache>
            </c:strRef>
          </c:tx>
          <c:invertIfNegative val="0"/>
          <c:cat>
            <c:strRef>
              <c:f>'PR-AGE-Table'!$A$8:$A$19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'PR-AGE-Table'!$E$8:$E$19</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4"/>
          <c:order val="4"/>
          <c:tx>
            <c:strRef>
              <c:f>'PR-AGE-Table'!$F$6:$F$7</c:f>
              <c:strCache>
                <c:ptCount val="1"/>
                <c:pt idx="0">
                  <c:v> 15-18</c:v>
                </c:pt>
              </c:strCache>
            </c:strRef>
          </c:tx>
          <c:invertIfNegative val="0"/>
          <c:cat>
            <c:strRef>
              <c:f>'PR-AGE-Table'!$A$8:$A$19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'PR-AGE-Table'!$F$8:$F$19</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5"/>
          <c:order val="5"/>
          <c:tx>
            <c:strRef>
              <c:f>'PR-AGE-Table'!$G$6:$G$7</c:f>
              <c:strCache>
                <c:ptCount val="1"/>
                <c:pt idx="0">
                  <c:v> 19-21</c:v>
                </c:pt>
              </c:strCache>
            </c:strRef>
          </c:tx>
          <c:invertIfNegative val="0"/>
          <c:cat>
            <c:strRef>
              <c:f>'PR-AGE-Table'!$A$8:$A$19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'PR-AGE-Table'!$G$8:$G$19</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6"/>
          <c:order val="6"/>
          <c:tx>
            <c:strRef>
              <c:f>'PR-AGE-Table'!$H$6:$H$7</c:f>
              <c:strCache>
                <c:ptCount val="1"/>
                <c:pt idx="0">
                  <c:v> 22-44</c:v>
                </c:pt>
              </c:strCache>
            </c:strRef>
          </c:tx>
          <c:invertIfNegative val="0"/>
          <c:cat>
            <c:strRef>
              <c:f>'PR-AGE-Table'!$A$8:$A$19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'PR-AGE-Table'!$H$8:$H$19</c:f>
              <c:numCache>
                <c:formatCode>0.00</c:formatCode>
                <c:ptCount val="12"/>
                <c:pt idx="0">
                  <c:v>0</c:v>
                </c:pt>
                <c:pt idx="1">
                  <c:v>0</c:v>
                </c:pt>
                <c:pt idx="2">
                  <c:v>0</c:v>
                </c:pt>
                <c:pt idx="3">
                  <c:v>0</c:v>
                </c:pt>
                <c:pt idx="4">
                  <c:v>1.4788841227740022E-2</c:v>
                </c:pt>
                <c:pt idx="5">
                  <c:v>0</c:v>
                </c:pt>
                <c:pt idx="6">
                  <c:v>1.3799435961854496E-2</c:v>
                </c:pt>
                <c:pt idx="7">
                  <c:v>1.3754278440237317E-2</c:v>
                </c:pt>
                <c:pt idx="8">
                  <c:v>0</c:v>
                </c:pt>
                <c:pt idx="9">
                  <c:v>8.9840802098681144E-3</c:v>
                </c:pt>
                <c:pt idx="10">
                  <c:v>0</c:v>
                </c:pt>
                <c:pt idx="11">
                  <c:v>0</c:v>
                </c:pt>
              </c:numCache>
            </c:numRef>
          </c:val>
        </c:ser>
        <c:ser>
          <c:idx val="7"/>
          <c:order val="7"/>
          <c:tx>
            <c:strRef>
              <c:f>'PR-AGE-Table'!$I$6:$I$7</c:f>
              <c:strCache>
                <c:ptCount val="1"/>
                <c:pt idx="0">
                  <c:v> 45-64</c:v>
                </c:pt>
              </c:strCache>
            </c:strRef>
          </c:tx>
          <c:invertIfNegative val="0"/>
          <c:cat>
            <c:strRef>
              <c:f>'PR-AGE-Table'!$A$8:$A$19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'PR-AGE-Table'!$I$8:$I$19</c:f>
              <c:numCache>
                <c:formatCode>0.00</c:formatCode>
                <c:ptCount val="12"/>
                <c:pt idx="0">
                  <c:v>5.8743189461471813E-2</c:v>
                </c:pt>
                <c:pt idx="1">
                  <c:v>0</c:v>
                </c:pt>
                <c:pt idx="2">
                  <c:v>0</c:v>
                </c:pt>
                <c:pt idx="3">
                  <c:v>0</c:v>
                </c:pt>
                <c:pt idx="4">
                  <c:v>1.8637105732028238E-2</c:v>
                </c:pt>
                <c:pt idx="5">
                  <c:v>0</c:v>
                </c:pt>
                <c:pt idx="6">
                  <c:v>0</c:v>
                </c:pt>
                <c:pt idx="7">
                  <c:v>0</c:v>
                </c:pt>
                <c:pt idx="8">
                  <c:v>0</c:v>
                </c:pt>
                <c:pt idx="9">
                  <c:v>1.010406377361724E-2</c:v>
                </c:pt>
                <c:pt idx="10">
                  <c:v>0</c:v>
                </c:pt>
                <c:pt idx="11">
                  <c:v>0</c:v>
                </c:pt>
              </c:numCache>
            </c:numRef>
          </c:val>
        </c:ser>
        <c:ser>
          <c:idx val="8"/>
          <c:order val="8"/>
          <c:tx>
            <c:strRef>
              <c:f>'PR-AGE-Table'!$J$6:$J$7</c:f>
              <c:strCache>
                <c:ptCount val="1"/>
                <c:pt idx="0">
                  <c:v> 65-74</c:v>
                </c:pt>
              </c:strCache>
            </c:strRef>
          </c:tx>
          <c:invertIfNegative val="0"/>
          <c:cat>
            <c:strRef>
              <c:f>'PR-AGE-Table'!$A$8:$A$19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'PR-AGE-Table'!$J$8:$J$19</c:f>
              <c:numCache>
                <c:formatCode>0.00</c:formatCode>
                <c:ptCount val="12"/>
                <c:pt idx="0">
                  <c:v>0.24903250870368618</c:v>
                </c:pt>
                <c:pt idx="1">
                  <c:v>0</c:v>
                </c:pt>
                <c:pt idx="2">
                  <c:v>0</c:v>
                </c:pt>
                <c:pt idx="3">
                  <c:v>0</c:v>
                </c:pt>
                <c:pt idx="4">
                  <c:v>0</c:v>
                </c:pt>
                <c:pt idx="5">
                  <c:v>0</c:v>
                </c:pt>
                <c:pt idx="6">
                  <c:v>0</c:v>
                </c:pt>
                <c:pt idx="7">
                  <c:v>0</c:v>
                </c:pt>
                <c:pt idx="8">
                  <c:v>0</c:v>
                </c:pt>
                <c:pt idx="9">
                  <c:v>0</c:v>
                </c:pt>
                <c:pt idx="10">
                  <c:v>0</c:v>
                </c:pt>
                <c:pt idx="11">
                  <c:v>0</c:v>
                </c:pt>
              </c:numCache>
            </c:numRef>
          </c:val>
        </c:ser>
        <c:ser>
          <c:idx val="9"/>
          <c:order val="9"/>
          <c:tx>
            <c:strRef>
              <c:f>'PR-AGE-Table'!$K$6:$K$7</c:f>
              <c:strCache>
                <c:ptCount val="1"/>
                <c:pt idx="0">
                  <c:v> 75+</c:v>
                </c:pt>
              </c:strCache>
            </c:strRef>
          </c:tx>
          <c:invertIfNegative val="0"/>
          <c:cat>
            <c:strRef>
              <c:f>'PR-AGE-Table'!$A$8:$A$19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'PR-AGE-Table'!$K$8:$K$19</c:f>
              <c:numCache>
                <c:formatCode>0.00</c:formatCode>
                <c:ptCount val="12"/>
                <c:pt idx="0">
                  <c:v>0</c:v>
                </c:pt>
                <c:pt idx="1">
                  <c:v>0</c:v>
                </c:pt>
                <c:pt idx="2">
                  <c:v>0</c:v>
                </c:pt>
                <c:pt idx="3">
                  <c:v>0</c:v>
                </c:pt>
                <c:pt idx="4">
                  <c:v>0</c:v>
                </c:pt>
                <c:pt idx="5">
                  <c:v>0</c:v>
                </c:pt>
                <c:pt idx="6">
                  <c:v>0</c:v>
                </c:pt>
                <c:pt idx="7">
                  <c:v>0</c:v>
                </c:pt>
                <c:pt idx="8">
                  <c:v>3.6972499485157947E-2</c:v>
                </c:pt>
                <c:pt idx="9">
                  <c:v>0</c:v>
                </c:pt>
                <c:pt idx="10">
                  <c:v>0</c:v>
                </c:pt>
                <c:pt idx="11">
                  <c:v>0</c:v>
                </c:pt>
              </c:numCache>
            </c:numRef>
          </c:val>
        </c:ser>
        <c:dLbls>
          <c:showLegendKey val="0"/>
          <c:showVal val="0"/>
          <c:showCatName val="0"/>
          <c:showSerName val="0"/>
          <c:showPercent val="0"/>
          <c:showBubbleSize val="0"/>
        </c:dLbls>
        <c:gapWidth val="150"/>
        <c:axId val="452152888"/>
        <c:axId val="214260192"/>
      </c:barChart>
      <c:catAx>
        <c:axId val="45215288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14260192"/>
        <c:crosses val="autoZero"/>
        <c:auto val="0"/>
        <c:lblAlgn val="ctr"/>
        <c:lblOffset val="100"/>
        <c:noMultiLvlLbl val="0"/>
      </c:catAx>
      <c:valAx>
        <c:axId val="214260192"/>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Prevalence Rate (Users per 100,000 Enrollees)</a:t>
                </a:r>
              </a:p>
            </c:rich>
          </c:tx>
          <c:layout/>
          <c:overlay val="0"/>
        </c:title>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52152888"/>
        <c:crosses val="autoZero"/>
        <c:crossBetween val="between"/>
      </c:valAx>
      <c:spPr>
        <a:solidFill>
          <a:schemeClr val="bg1">
            <a:lumMod val="75000"/>
          </a:schemeClr>
        </a:solidFill>
      </c:spPr>
    </c:plotArea>
    <c:legend>
      <c:legendPos val="b"/>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[Mini-Sentinel_Summary-Table-Report_MSY3_STR54b_Isoniazid-Use.xlsx]DayPU-AGE-Table!PivotTable1</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s>
    <c:plotArea>
      <c:layout/>
      <c:barChart>
        <c:barDir val="col"/>
        <c:grouping val="clustered"/>
        <c:varyColors val="0"/>
        <c:ser>
          <c:idx val="0"/>
          <c:order val="0"/>
          <c:tx>
            <c:strRef>
              <c:f>'DayPU-AGE-Table'!$B$6:$B$7</c:f>
              <c:strCache>
                <c:ptCount val="1"/>
                <c:pt idx="0">
                  <c:v> 0-1</c:v>
                </c:pt>
              </c:strCache>
            </c:strRef>
          </c:tx>
          <c:invertIfNegative val="0"/>
          <c:cat>
            <c:strRef>
              <c:f>'DayPU-AGE-Table'!$A$8:$A$19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'DayPU-AGE-Table'!$B$8:$B$19</c:f>
              <c:numCache>
                <c:formatCode>0.00</c:formatCode>
                <c:ptCount val="12"/>
                <c:pt idx="0">
                  <c:v>138.63779527559055</c:v>
                </c:pt>
                <c:pt idx="1">
                  <c:v>142.01111111111112</c:v>
                </c:pt>
                <c:pt idx="2">
                  <c:v>124.27631578947368</c:v>
                </c:pt>
                <c:pt idx="3">
                  <c:v>133.98701298701297</c:v>
                </c:pt>
                <c:pt idx="4">
                  <c:v>121.52813852813853</c:v>
                </c:pt>
                <c:pt idx="5">
                  <c:v>111.00784313725491</c:v>
                </c:pt>
                <c:pt idx="6">
                  <c:v>107.11004784688996</c:v>
                </c:pt>
                <c:pt idx="7">
                  <c:v>116.4047619047619</c:v>
                </c:pt>
                <c:pt idx="8">
                  <c:v>98.345844504021443</c:v>
                </c:pt>
                <c:pt idx="9">
                  <c:v>109.41666666666667</c:v>
                </c:pt>
                <c:pt idx="10">
                  <c:v>109.36690647482014</c:v>
                </c:pt>
                <c:pt idx="11">
                  <c:v>82.465116279069761</c:v>
                </c:pt>
              </c:numCache>
            </c:numRef>
          </c:val>
        </c:ser>
        <c:ser>
          <c:idx val="1"/>
          <c:order val="1"/>
          <c:tx>
            <c:strRef>
              <c:f>'DayPU-AGE-Table'!$C$6:$C$7</c:f>
              <c:strCache>
                <c:ptCount val="1"/>
                <c:pt idx="0">
                  <c:v> 2-4</c:v>
                </c:pt>
              </c:strCache>
            </c:strRef>
          </c:tx>
          <c:invertIfNegative val="0"/>
          <c:cat>
            <c:strRef>
              <c:f>'DayPU-AGE-Table'!$A$8:$A$19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'DayPU-AGE-Table'!$C$8:$C$19</c:f>
              <c:numCache>
                <c:formatCode>0.00</c:formatCode>
                <c:ptCount val="12"/>
                <c:pt idx="0">
                  <c:v>132.58549222797927</c:v>
                </c:pt>
                <c:pt idx="1">
                  <c:v>135.80088495575222</c:v>
                </c:pt>
                <c:pt idx="2">
                  <c:v>142.9921875</c:v>
                </c:pt>
                <c:pt idx="3">
                  <c:v>148.044776119403</c:v>
                </c:pt>
                <c:pt idx="4">
                  <c:v>107.84210526315789</c:v>
                </c:pt>
                <c:pt idx="5">
                  <c:v>110.70925110132158</c:v>
                </c:pt>
                <c:pt idx="6">
                  <c:v>111.52735562310031</c:v>
                </c:pt>
                <c:pt idx="7">
                  <c:v>112.85203252032521</c:v>
                </c:pt>
                <c:pt idx="8">
                  <c:v>123.95254833040421</c:v>
                </c:pt>
                <c:pt idx="9">
                  <c:v>119.99140401146131</c:v>
                </c:pt>
                <c:pt idx="10">
                  <c:v>118.56145251396649</c:v>
                </c:pt>
                <c:pt idx="11">
                  <c:v>94.276923076923083</c:v>
                </c:pt>
              </c:numCache>
            </c:numRef>
          </c:val>
        </c:ser>
        <c:ser>
          <c:idx val="2"/>
          <c:order val="2"/>
          <c:tx>
            <c:strRef>
              <c:f>'DayPU-AGE-Table'!$D$6:$D$7</c:f>
              <c:strCache>
                <c:ptCount val="1"/>
                <c:pt idx="0">
                  <c:v> 5-9</c:v>
                </c:pt>
              </c:strCache>
            </c:strRef>
          </c:tx>
          <c:invertIfNegative val="0"/>
          <c:cat>
            <c:strRef>
              <c:f>'DayPU-AGE-Table'!$A$8:$A$19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'DayPU-AGE-Table'!$D$8:$D$19</c:f>
              <c:numCache>
                <c:formatCode>0.00</c:formatCode>
                <c:ptCount val="12"/>
                <c:pt idx="0">
                  <c:v>136.69591836734693</c:v>
                </c:pt>
                <c:pt idx="1">
                  <c:v>142.32191780821918</c:v>
                </c:pt>
                <c:pt idx="2">
                  <c:v>153.34228187919464</c:v>
                </c:pt>
                <c:pt idx="3">
                  <c:v>147.53962264150942</c:v>
                </c:pt>
                <c:pt idx="4">
                  <c:v>117.1433868974042</c:v>
                </c:pt>
                <c:pt idx="5">
                  <c:v>119.27709611451942</c:v>
                </c:pt>
                <c:pt idx="6">
                  <c:v>117.33191489361703</c:v>
                </c:pt>
                <c:pt idx="7">
                  <c:v>122.47978723404255</c:v>
                </c:pt>
                <c:pt idx="8">
                  <c:v>126.56557377049181</c:v>
                </c:pt>
                <c:pt idx="9">
                  <c:v>114.67624309392265</c:v>
                </c:pt>
                <c:pt idx="10">
                  <c:v>111.65991902834008</c:v>
                </c:pt>
                <c:pt idx="11">
                  <c:v>101.55769230769231</c:v>
                </c:pt>
              </c:numCache>
            </c:numRef>
          </c:val>
        </c:ser>
        <c:ser>
          <c:idx val="3"/>
          <c:order val="3"/>
          <c:tx>
            <c:strRef>
              <c:f>'DayPU-AGE-Table'!$E$6:$E$7</c:f>
              <c:strCache>
                <c:ptCount val="1"/>
                <c:pt idx="0">
                  <c:v> 10-14</c:v>
                </c:pt>
              </c:strCache>
            </c:strRef>
          </c:tx>
          <c:invertIfNegative val="0"/>
          <c:cat>
            <c:strRef>
              <c:f>'DayPU-AGE-Table'!$A$8:$A$19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'DayPU-AGE-Table'!$E$8:$E$19</c:f>
              <c:numCache>
                <c:formatCode>0.00</c:formatCode>
                <c:ptCount val="12"/>
                <c:pt idx="0">
                  <c:v>131.6950867052023</c:v>
                </c:pt>
                <c:pt idx="1">
                  <c:v>135.77291666666667</c:v>
                </c:pt>
                <c:pt idx="2">
                  <c:v>129.60587002096437</c:v>
                </c:pt>
                <c:pt idx="3">
                  <c:v>145.53258426966292</c:v>
                </c:pt>
                <c:pt idx="4">
                  <c:v>123.01062887511071</c:v>
                </c:pt>
                <c:pt idx="5">
                  <c:v>123.75695067264574</c:v>
                </c:pt>
                <c:pt idx="6">
                  <c:v>124.36059806508355</c:v>
                </c:pt>
                <c:pt idx="7">
                  <c:v>127.06893464637422</c:v>
                </c:pt>
                <c:pt idx="8">
                  <c:v>129.98037190082644</c:v>
                </c:pt>
                <c:pt idx="9">
                  <c:v>121.71778584392014</c:v>
                </c:pt>
                <c:pt idx="10">
                  <c:v>116.4321608040201</c:v>
                </c:pt>
                <c:pt idx="11">
                  <c:v>113.74742268041237</c:v>
                </c:pt>
              </c:numCache>
            </c:numRef>
          </c:val>
        </c:ser>
        <c:ser>
          <c:idx val="4"/>
          <c:order val="4"/>
          <c:tx>
            <c:strRef>
              <c:f>'DayPU-AGE-Table'!$F$6:$F$7</c:f>
              <c:strCache>
                <c:ptCount val="1"/>
                <c:pt idx="0">
                  <c:v> 15-18</c:v>
                </c:pt>
              </c:strCache>
            </c:strRef>
          </c:tx>
          <c:invertIfNegative val="0"/>
          <c:cat>
            <c:strRef>
              <c:f>'DayPU-AGE-Table'!$A$8:$A$19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'DayPU-AGE-Table'!$F$8:$F$19</c:f>
              <c:numCache>
                <c:formatCode>0.00</c:formatCode>
                <c:ptCount val="12"/>
                <c:pt idx="0">
                  <c:v>127.68457300275482</c:v>
                </c:pt>
                <c:pt idx="1">
                  <c:v>132.8879120879121</c:v>
                </c:pt>
                <c:pt idx="2">
                  <c:v>132.53246753246754</c:v>
                </c:pt>
                <c:pt idx="3">
                  <c:v>132.9832285115304</c:v>
                </c:pt>
                <c:pt idx="4">
                  <c:v>118.11961722488039</c:v>
                </c:pt>
                <c:pt idx="5">
                  <c:v>116.77101449275362</c:v>
                </c:pt>
                <c:pt idx="6">
                  <c:v>119.74690007293945</c:v>
                </c:pt>
                <c:pt idx="7">
                  <c:v>126.30932203389831</c:v>
                </c:pt>
                <c:pt idx="8">
                  <c:v>123.36581196581197</c:v>
                </c:pt>
                <c:pt idx="9">
                  <c:v>115.66763005780346</c:v>
                </c:pt>
                <c:pt idx="10">
                  <c:v>105.85456730769231</c:v>
                </c:pt>
                <c:pt idx="11">
                  <c:v>101.18773946360153</c:v>
                </c:pt>
              </c:numCache>
            </c:numRef>
          </c:val>
        </c:ser>
        <c:ser>
          <c:idx val="5"/>
          <c:order val="5"/>
          <c:tx>
            <c:strRef>
              <c:f>'DayPU-AGE-Table'!$G$6:$G$7</c:f>
              <c:strCache>
                <c:ptCount val="1"/>
                <c:pt idx="0">
                  <c:v> 19-21</c:v>
                </c:pt>
              </c:strCache>
            </c:strRef>
          </c:tx>
          <c:invertIfNegative val="0"/>
          <c:cat>
            <c:strRef>
              <c:f>'DayPU-AGE-Table'!$A$8:$A$19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'DayPU-AGE-Table'!$G$8:$G$19</c:f>
              <c:numCache>
                <c:formatCode>0.00</c:formatCode>
                <c:ptCount val="12"/>
                <c:pt idx="0">
                  <c:v>122.94495412844037</c:v>
                </c:pt>
                <c:pt idx="1">
                  <c:v>127.34016393442623</c:v>
                </c:pt>
                <c:pt idx="2">
                  <c:v>127.41312741312741</c:v>
                </c:pt>
                <c:pt idx="3">
                  <c:v>135.03301886792454</c:v>
                </c:pt>
                <c:pt idx="4">
                  <c:v>104.82713754646841</c:v>
                </c:pt>
                <c:pt idx="5">
                  <c:v>109.11967213114754</c:v>
                </c:pt>
                <c:pt idx="6">
                  <c:v>108.35058430717864</c:v>
                </c:pt>
                <c:pt idx="7">
                  <c:v>110.61045531197301</c:v>
                </c:pt>
                <c:pt idx="8">
                  <c:v>108.182156133829</c:v>
                </c:pt>
                <c:pt idx="9">
                  <c:v>103.51964512040557</c:v>
                </c:pt>
                <c:pt idx="10">
                  <c:v>90.254273504273499</c:v>
                </c:pt>
                <c:pt idx="11">
                  <c:v>81.557017543859644</c:v>
                </c:pt>
              </c:numCache>
            </c:numRef>
          </c:val>
        </c:ser>
        <c:ser>
          <c:idx val="6"/>
          <c:order val="6"/>
          <c:tx>
            <c:strRef>
              <c:f>'DayPU-AGE-Table'!$H$6:$H$7</c:f>
              <c:strCache>
                <c:ptCount val="1"/>
                <c:pt idx="0">
                  <c:v> 22-44</c:v>
                </c:pt>
              </c:strCache>
            </c:strRef>
          </c:tx>
          <c:invertIfNegative val="0"/>
          <c:cat>
            <c:strRef>
              <c:f>'DayPU-AGE-Table'!$A$8:$A$19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'DayPU-AGE-Table'!$H$8:$H$19</c:f>
              <c:numCache>
                <c:formatCode>0.00</c:formatCode>
                <c:ptCount val="12"/>
                <c:pt idx="0">
                  <c:v>126.4017740673102</c:v>
                </c:pt>
                <c:pt idx="1">
                  <c:v>129.71606425702811</c:v>
                </c:pt>
                <c:pt idx="2">
                  <c:v>131.77263083451203</c:v>
                </c:pt>
                <c:pt idx="3">
                  <c:v>145.42868127643214</c:v>
                </c:pt>
                <c:pt idx="4">
                  <c:v>119.4678671220118</c:v>
                </c:pt>
                <c:pt idx="5">
                  <c:v>120.25392255649921</c:v>
                </c:pt>
                <c:pt idx="6">
                  <c:v>118.03608170568063</c:v>
                </c:pt>
                <c:pt idx="7">
                  <c:v>118.69555904612309</c:v>
                </c:pt>
                <c:pt idx="8">
                  <c:v>124.96771053058575</c:v>
                </c:pt>
                <c:pt idx="9">
                  <c:v>115.00013491635187</c:v>
                </c:pt>
                <c:pt idx="10">
                  <c:v>109.13235636194464</c:v>
                </c:pt>
                <c:pt idx="11">
                  <c:v>96.096464949071304</c:v>
                </c:pt>
              </c:numCache>
            </c:numRef>
          </c:val>
        </c:ser>
        <c:ser>
          <c:idx val="7"/>
          <c:order val="7"/>
          <c:tx>
            <c:strRef>
              <c:f>'DayPU-AGE-Table'!$I$6:$I$7</c:f>
              <c:strCache>
                <c:ptCount val="1"/>
                <c:pt idx="0">
                  <c:v> 45-64</c:v>
                </c:pt>
              </c:strCache>
            </c:strRef>
          </c:tx>
          <c:invertIfNegative val="0"/>
          <c:cat>
            <c:strRef>
              <c:f>'DayPU-AGE-Table'!$A$8:$A$19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'DayPU-AGE-Table'!$I$8:$I$19</c:f>
              <c:numCache>
                <c:formatCode>0.00</c:formatCode>
                <c:ptCount val="12"/>
                <c:pt idx="0">
                  <c:v>126.42110453648915</c:v>
                </c:pt>
                <c:pt idx="1">
                  <c:v>134.69927536231884</c:v>
                </c:pt>
                <c:pt idx="2">
                  <c:v>137.30000000000001</c:v>
                </c:pt>
                <c:pt idx="3">
                  <c:v>150.41524459613197</c:v>
                </c:pt>
                <c:pt idx="4">
                  <c:v>129.12623951182303</c:v>
                </c:pt>
                <c:pt idx="5">
                  <c:v>128.81874999999999</c:v>
                </c:pt>
                <c:pt idx="6">
                  <c:v>125.73454091193004</c:v>
                </c:pt>
                <c:pt idx="7">
                  <c:v>128.49960825280752</c:v>
                </c:pt>
                <c:pt idx="8">
                  <c:v>127.78358855822017</c:v>
                </c:pt>
                <c:pt idx="9">
                  <c:v>125.5841039740065</c:v>
                </c:pt>
                <c:pt idx="10">
                  <c:v>114.51299531316575</c:v>
                </c:pt>
                <c:pt idx="11">
                  <c:v>99.863066538090649</c:v>
                </c:pt>
              </c:numCache>
            </c:numRef>
          </c:val>
        </c:ser>
        <c:ser>
          <c:idx val="8"/>
          <c:order val="8"/>
          <c:tx>
            <c:strRef>
              <c:f>'DayPU-AGE-Table'!$J$6:$J$7</c:f>
              <c:strCache>
                <c:ptCount val="1"/>
                <c:pt idx="0">
                  <c:v> 65-74</c:v>
                </c:pt>
              </c:strCache>
            </c:strRef>
          </c:tx>
          <c:invertIfNegative val="0"/>
          <c:cat>
            <c:strRef>
              <c:f>'DayPU-AGE-Table'!$A$8:$A$19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'DayPU-AGE-Table'!$J$8:$J$19</c:f>
              <c:numCache>
                <c:formatCode>0.00</c:formatCode>
                <c:ptCount val="12"/>
                <c:pt idx="0">
                  <c:v>123.46543778801843</c:v>
                </c:pt>
                <c:pt idx="1">
                  <c:v>128.73873873873873</c:v>
                </c:pt>
                <c:pt idx="2">
                  <c:v>145.25984251968504</c:v>
                </c:pt>
                <c:pt idx="3">
                  <c:v>129.00793650793651</c:v>
                </c:pt>
                <c:pt idx="4">
                  <c:v>130.13176470588235</c:v>
                </c:pt>
                <c:pt idx="5">
                  <c:v>138.54752851711027</c:v>
                </c:pt>
                <c:pt idx="6">
                  <c:v>124.51377633711508</c:v>
                </c:pt>
                <c:pt idx="7">
                  <c:v>110.41102077687444</c:v>
                </c:pt>
                <c:pt idx="8">
                  <c:v>126.63537906137184</c:v>
                </c:pt>
                <c:pt idx="9">
                  <c:v>130.86222222222221</c:v>
                </c:pt>
                <c:pt idx="10">
                  <c:v>107.14084507042253</c:v>
                </c:pt>
                <c:pt idx="11">
                  <c:v>94.466926070038909</c:v>
                </c:pt>
              </c:numCache>
            </c:numRef>
          </c:val>
        </c:ser>
        <c:ser>
          <c:idx val="9"/>
          <c:order val="9"/>
          <c:tx>
            <c:strRef>
              <c:f>'DayPU-AGE-Table'!$K$6:$K$7</c:f>
              <c:strCache>
                <c:ptCount val="1"/>
                <c:pt idx="0">
                  <c:v> 75+</c:v>
                </c:pt>
              </c:strCache>
            </c:strRef>
          </c:tx>
          <c:invertIfNegative val="0"/>
          <c:cat>
            <c:strRef>
              <c:f>'DayPU-AGE-Table'!$A$8:$A$19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'DayPU-AGE-Table'!$K$8:$K$19</c:f>
              <c:numCache>
                <c:formatCode>0.00</c:formatCode>
                <c:ptCount val="12"/>
                <c:pt idx="0">
                  <c:v>117.75833333333334</c:v>
                </c:pt>
                <c:pt idx="1">
                  <c:v>108.46875</c:v>
                </c:pt>
                <c:pt idx="2">
                  <c:v>104.63513513513513</c:v>
                </c:pt>
                <c:pt idx="3">
                  <c:v>117.5625</c:v>
                </c:pt>
                <c:pt idx="4">
                  <c:v>117.83783783783784</c:v>
                </c:pt>
                <c:pt idx="5">
                  <c:v>114.09278350515464</c:v>
                </c:pt>
                <c:pt idx="6">
                  <c:v>115.47246376811594</c:v>
                </c:pt>
                <c:pt idx="7">
                  <c:v>103.85555555555555</c:v>
                </c:pt>
                <c:pt idx="8">
                  <c:v>113.50782608695653</c:v>
                </c:pt>
                <c:pt idx="9">
                  <c:v>123.22651933701657</c:v>
                </c:pt>
                <c:pt idx="10">
                  <c:v>93.821158690176318</c:v>
                </c:pt>
                <c:pt idx="11">
                  <c:v>89.620253164556956</c:v>
                </c:pt>
              </c:numCache>
            </c:numRef>
          </c:val>
        </c:ser>
        <c:dLbls>
          <c:showLegendKey val="0"/>
          <c:showVal val="0"/>
          <c:showCatName val="0"/>
          <c:showSerName val="0"/>
          <c:showPercent val="0"/>
          <c:showBubbleSize val="0"/>
        </c:dLbls>
        <c:gapWidth val="150"/>
        <c:axId val="936221728"/>
        <c:axId val="322370064"/>
      </c:barChart>
      <c:catAx>
        <c:axId val="93622172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22370064"/>
        <c:crosses val="autoZero"/>
        <c:auto val="0"/>
        <c:lblAlgn val="ctr"/>
        <c:lblOffset val="100"/>
        <c:noMultiLvlLbl val="0"/>
      </c:catAx>
      <c:valAx>
        <c:axId val="322370064"/>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Days per User</a:t>
                </a:r>
              </a:p>
            </c:rich>
          </c:tx>
          <c:layout/>
          <c:overlay val="0"/>
        </c:title>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36221728"/>
        <c:crosses val="autoZero"/>
        <c:crossBetween val="between"/>
      </c:valAx>
      <c:spPr>
        <a:solidFill>
          <a:schemeClr val="bg1">
            <a:lumMod val="75000"/>
          </a:schemeClr>
        </a:solidFill>
      </c:spPr>
    </c:plotArea>
    <c:legend>
      <c:legendPos val="b"/>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[Mini-Sentinel_Summary-Table-Report_MSY3_STR54b_Isoniazid-Use.xlsx]DispPU-AGE-Table!PivotTable1</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s>
    <c:plotArea>
      <c:layout/>
      <c:barChart>
        <c:barDir val="col"/>
        <c:grouping val="clustered"/>
        <c:varyColors val="0"/>
        <c:ser>
          <c:idx val="0"/>
          <c:order val="0"/>
          <c:tx>
            <c:strRef>
              <c:f>'DispPU-AGE-Table'!$B$6:$B$7</c:f>
              <c:strCache>
                <c:ptCount val="1"/>
                <c:pt idx="0">
                  <c:v> 0-1</c:v>
                </c:pt>
              </c:strCache>
            </c:strRef>
          </c:tx>
          <c:invertIfNegative val="0"/>
          <c:cat>
            <c:strRef>
              <c:f>'DispPU-AGE-Table'!$A$8:$A$19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'DispPU-AGE-Table'!$B$8:$B$19</c:f>
              <c:numCache>
                <c:formatCode>0.00</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er>
        <c:ser>
          <c:idx val="1"/>
          <c:order val="1"/>
          <c:tx>
            <c:strRef>
              <c:f>'DispPU-AGE-Table'!$C$6:$C$7</c:f>
              <c:strCache>
                <c:ptCount val="1"/>
                <c:pt idx="0">
                  <c:v> 2-4</c:v>
                </c:pt>
              </c:strCache>
            </c:strRef>
          </c:tx>
          <c:invertIfNegative val="0"/>
          <c:cat>
            <c:strRef>
              <c:f>'DispPU-AGE-Table'!$A$8:$A$19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'DispPU-AGE-Table'!$C$8:$C$19</c:f>
              <c:numCache>
                <c:formatCode>0.00</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er>
        <c:ser>
          <c:idx val="2"/>
          <c:order val="2"/>
          <c:tx>
            <c:strRef>
              <c:f>'DispPU-AGE-Table'!$D$6:$D$7</c:f>
              <c:strCache>
                <c:ptCount val="1"/>
                <c:pt idx="0">
                  <c:v> 5-9</c:v>
                </c:pt>
              </c:strCache>
            </c:strRef>
          </c:tx>
          <c:invertIfNegative val="0"/>
          <c:cat>
            <c:strRef>
              <c:f>'DispPU-AGE-Table'!$A$8:$A$19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'DispPU-AGE-Table'!$D$8:$D$19</c:f>
              <c:numCache>
                <c:formatCode>0.00</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er>
        <c:ser>
          <c:idx val="3"/>
          <c:order val="3"/>
          <c:tx>
            <c:strRef>
              <c:f>'DispPU-AGE-Table'!$E$6:$E$7</c:f>
              <c:strCache>
                <c:ptCount val="1"/>
                <c:pt idx="0">
                  <c:v> 10-14</c:v>
                </c:pt>
              </c:strCache>
            </c:strRef>
          </c:tx>
          <c:invertIfNegative val="0"/>
          <c:cat>
            <c:strRef>
              <c:f>'DispPU-AGE-Table'!$A$8:$A$19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'DispPU-AGE-Table'!$E$8:$E$19</c:f>
              <c:numCache>
                <c:formatCode>0.00</c:formatCode>
                <c:ptCount val="12"/>
                <c:pt idx="0">
                  <c:v>1</c:v>
                </c:pt>
                <c:pt idx="1">
                  <c:v>#N/A</c:v>
                </c:pt>
                <c:pt idx="2">
                  <c:v>#N/A</c:v>
                </c:pt>
                <c:pt idx="3">
                  <c:v>#N/A</c:v>
                </c:pt>
                <c:pt idx="4">
                  <c:v>#N/A</c:v>
                </c:pt>
                <c:pt idx="5">
                  <c:v>#N/A</c:v>
                </c:pt>
                <c:pt idx="6">
                  <c:v>#N/A</c:v>
                </c:pt>
                <c:pt idx="7">
                  <c:v>#N/A</c:v>
                </c:pt>
                <c:pt idx="8">
                  <c:v>#N/A</c:v>
                </c:pt>
                <c:pt idx="9">
                  <c:v>4</c:v>
                </c:pt>
                <c:pt idx="10">
                  <c:v>#N/A</c:v>
                </c:pt>
                <c:pt idx="11">
                  <c:v>#N/A</c:v>
                </c:pt>
              </c:numCache>
            </c:numRef>
          </c:val>
        </c:ser>
        <c:ser>
          <c:idx val="4"/>
          <c:order val="4"/>
          <c:tx>
            <c:strRef>
              <c:f>'DispPU-AGE-Table'!$F$6:$F$7</c:f>
              <c:strCache>
                <c:ptCount val="1"/>
                <c:pt idx="0">
                  <c:v> 15-18</c:v>
                </c:pt>
              </c:strCache>
            </c:strRef>
          </c:tx>
          <c:invertIfNegative val="0"/>
          <c:cat>
            <c:strRef>
              <c:f>'DispPU-AGE-Table'!$A$8:$A$19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'DispPU-AGE-Table'!$F$8:$F$19</c:f>
              <c:numCache>
                <c:formatCode>0.00</c:formatCode>
                <c:ptCount val="12"/>
                <c:pt idx="0">
                  <c:v>#N/A</c:v>
                </c:pt>
                <c:pt idx="1">
                  <c:v>11</c:v>
                </c:pt>
                <c:pt idx="2">
                  <c:v>3.5</c:v>
                </c:pt>
                <c:pt idx="3">
                  <c:v>#N/A</c:v>
                </c:pt>
                <c:pt idx="4">
                  <c:v>1</c:v>
                </c:pt>
                <c:pt idx="5">
                  <c:v>#N/A</c:v>
                </c:pt>
                <c:pt idx="6">
                  <c:v>#N/A</c:v>
                </c:pt>
                <c:pt idx="7">
                  <c:v>2.5</c:v>
                </c:pt>
                <c:pt idx="8">
                  <c:v>1.5</c:v>
                </c:pt>
                <c:pt idx="9">
                  <c:v>#N/A</c:v>
                </c:pt>
                <c:pt idx="10">
                  <c:v>#N/A</c:v>
                </c:pt>
                <c:pt idx="11">
                  <c:v>#N/A</c:v>
                </c:pt>
              </c:numCache>
            </c:numRef>
          </c:val>
        </c:ser>
        <c:ser>
          <c:idx val="5"/>
          <c:order val="5"/>
          <c:tx>
            <c:strRef>
              <c:f>'DispPU-AGE-Table'!$G$6:$G$7</c:f>
              <c:strCache>
                <c:ptCount val="1"/>
                <c:pt idx="0">
                  <c:v> 19-21</c:v>
                </c:pt>
              </c:strCache>
            </c:strRef>
          </c:tx>
          <c:invertIfNegative val="0"/>
          <c:cat>
            <c:strRef>
              <c:f>'DispPU-AGE-Table'!$A$8:$A$19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'DispPU-AGE-Table'!$G$8:$G$19</c:f>
              <c:numCache>
                <c:formatCode>0.00</c:formatCode>
                <c:ptCount val="12"/>
                <c:pt idx="0">
                  <c:v>#N/A</c:v>
                </c:pt>
                <c:pt idx="1">
                  <c:v>#N/A</c:v>
                </c:pt>
                <c:pt idx="2">
                  <c:v>1</c:v>
                </c:pt>
                <c:pt idx="3">
                  <c:v>#N/A</c:v>
                </c:pt>
                <c:pt idx="4">
                  <c:v>2</c:v>
                </c:pt>
                <c:pt idx="5">
                  <c:v>#N/A</c:v>
                </c:pt>
                <c:pt idx="6">
                  <c:v>3.5</c:v>
                </c:pt>
                <c:pt idx="7">
                  <c:v>1</c:v>
                </c:pt>
                <c:pt idx="8">
                  <c:v>#N/A</c:v>
                </c:pt>
                <c:pt idx="9">
                  <c:v>#N/A</c:v>
                </c:pt>
                <c:pt idx="10">
                  <c:v>#N/A</c:v>
                </c:pt>
                <c:pt idx="11">
                  <c:v>#N/A</c:v>
                </c:pt>
              </c:numCache>
            </c:numRef>
          </c:val>
        </c:ser>
        <c:ser>
          <c:idx val="6"/>
          <c:order val="6"/>
          <c:tx>
            <c:strRef>
              <c:f>'DispPU-AGE-Table'!$H$6:$H$7</c:f>
              <c:strCache>
                <c:ptCount val="1"/>
                <c:pt idx="0">
                  <c:v> 22-44</c:v>
                </c:pt>
              </c:strCache>
            </c:strRef>
          </c:tx>
          <c:invertIfNegative val="0"/>
          <c:cat>
            <c:strRef>
              <c:f>'DispPU-AGE-Table'!$A$8:$A$19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'DispPU-AGE-Table'!$H$8:$H$19</c:f>
              <c:numCache>
                <c:formatCode>0.00</c:formatCode>
                <c:ptCount val="12"/>
                <c:pt idx="0">
                  <c:v>2.1111111111111112</c:v>
                </c:pt>
                <c:pt idx="1">
                  <c:v>10.6</c:v>
                </c:pt>
                <c:pt idx="2">
                  <c:v>6.5</c:v>
                </c:pt>
                <c:pt idx="3">
                  <c:v>1.5</c:v>
                </c:pt>
                <c:pt idx="4">
                  <c:v>3.2105263157894739</c:v>
                </c:pt>
                <c:pt idx="5">
                  <c:v>3.3333333333333335</c:v>
                </c:pt>
                <c:pt idx="6">
                  <c:v>2.9333333333333331</c:v>
                </c:pt>
                <c:pt idx="7">
                  <c:v>1.6666666666666667</c:v>
                </c:pt>
                <c:pt idx="8">
                  <c:v>1.4</c:v>
                </c:pt>
                <c:pt idx="9">
                  <c:v>2.1818181818181817</c:v>
                </c:pt>
                <c:pt idx="10">
                  <c:v>2</c:v>
                </c:pt>
                <c:pt idx="11">
                  <c:v>4.25</c:v>
                </c:pt>
              </c:numCache>
            </c:numRef>
          </c:val>
        </c:ser>
        <c:ser>
          <c:idx val="7"/>
          <c:order val="7"/>
          <c:tx>
            <c:strRef>
              <c:f>'DispPU-AGE-Table'!$I$6:$I$7</c:f>
              <c:strCache>
                <c:ptCount val="1"/>
                <c:pt idx="0">
                  <c:v> 45-64</c:v>
                </c:pt>
              </c:strCache>
            </c:strRef>
          </c:tx>
          <c:invertIfNegative val="0"/>
          <c:cat>
            <c:strRef>
              <c:f>'DispPU-AGE-Table'!$A$8:$A$19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'DispPU-AGE-Table'!$I$8:$I$19</c:f>
              <c:numCache>
                <c:formatCode>0.00</c:formatCode>
                <c:ptCount val="12"/>
                <c:pt idx="0">
                  <c:v>2.1111111111111112</c:v>
                </c:pt>
                <c:pt idx="1">
                  <c:v>2.25</c:v>
                </c:pt>
                <c:pt idx="2">
                  <c:v>3</c:v>
                </c:pt>
                <c:pt idx="3">
                  <c:v>3.75</c:v>
                </c:pt>
                <c:pt idx="4">
                  <c:v>2.1739130434782608</c:v>
                </c:pt>
                <c:pt idx="5">
                  <c:v>2.6666666666666665</c:v>
                </c:pt>
                <c:pt idx="6">
                  <c:v>2.7692307692307692</c:v>
                </c:pt>
                <c:pt idx="7">
                  <c:v>2.6428571428571428</c:v>
                </c:pt>
                <c:pt idx="8">
                  <c:v>2</c:v>
                </c:pt>
                <c:pt idx="9">
                  <c:v>3.2857142857142856</c:v>
                </c:pt>
                <c:pt idx="10">
                  <c:v>1.8</c:v>
                </c:pt>
                <c:pt idx="11">
                  <c:v>6</c:v>
                </c:pt>
              </c:numCache>
            </c:numRef>
          </c:val>
        </c:ser>
        <c:ser>
          <c:idx val="8"/>
          <c:order val="8"/>
          <c:tx>
            <c:strRef>
              <c:f>'DispPU-AGE-Table'!$J$6:$J$7</c:f>
              <c:strCache>
                <c:ptCount val="1"/>
                <c:pt idx="0">
                  <c:v> 65-74</c:v>
                </c:pt>
              </c:strCache>
            </c:strRef>
          </c:tx>
          <c:invertIfNegative val="0"/>
          <c:cat>
            <c:strRef>
              <c:f>'DispPU-AGE-Table'!$A$8:$A$19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'DispPU-AGE-Table'!$J$8:$J$19</c:f>
              <c:numCache>
                <c:formatCode>0.00</c:formatCode>
                <c:ptCount val="12"/>
                <c:pt idx="0">
                  <c:v>1.5</c:v>
                </c:pt>
                <c:pt idx="1">
                  <c:v>2.5</c:v>
                </c:pt>
                <c:pt idx="2">
                  <c:v>1</c:v>
                </c:pt>
                <c:pt idx="3">
                  <c:v>1</c:v>
                </c:pt>
                <c:pt idx="4">
                  <c:v>3</c:v>
                </c:pt>
                <c:pt idx="5">
                  <c:v>4.5</c:v>
                </c:pt>
                <c:pt idx="6">
                  <c:v>1</c:v>
                </c:pt>
                <c:pt idx="7">
                  <c:v>3</c:v>
                </c:pt>
                <c:pt idx="8">
                  <c:v>3.5714285714285716</c:v>
                </c:pt>
                <c:pt idx="9">
                  <c:v>3.5</c:v>
                </c:pt>
                <c:pt idx="10">
                  <c:v>6</c:v>
                </c:pt>
                <c:pt idx="11">
                  <c:v>1</c:v>
                </c:pt>
              </c:numCache>
            </c:numRef>
          </c:val>
        </c:ser>
        <c:ser>
          <c:idx val="9"/>
          <c:order val="9"/>
          <c:tx>
            <c:strRef>
              <c:f>'DispPU-AGE-Table'!$K$6:$K$7</c:f>
              <c:strCache>
                <c:ptCount val="1"/>
                <c:pt idx="0">
                  <c:v> 75+</c:v>
                </c:pt>
              </c:strCache>
            </c:strRef>
          </c:tx>
          <c:invertIfNegative val="0"/>
          <c:cat>
            <c:strRef>
              <c:f>'DispPU-AGE-Table'!$A$8:$A$19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'DispPU-AGE-Table'!$K$8:$K$19</c:f>
              <c:numCache>
                <c:formatCode>0.00</c:formatCode>
                <c:ptCount val="12"/>
                <c:pt idx="0">
                  <c:v>5.75</c:v>
                </c:pt>
                <c:pt idx="1">
                  <c:v>#N/A</c:v>
                </c:pt>
                <c:pt idx="2">
                  <c:v>#N/A</c:v>
                </c:pt>
                <c:pt idx="3">
                  <c:v>#N/A</c:v>
                </c:pt>
                <c:pt idx="4">
                  <c:v>2.6666666666666665</c:v>
                </c:pt>
                <c:pt idx="5">
                  <c:v>3</c:v>
                </c:pt>
                <c:pt idx="6">
                  <c:v>2.5</c:v>
                </c:pt>
                <c:pt idx="7">
                  <c:v>1.7777777777777777</c:v>
                </c:pt>
                <c:pt idx="8">
                  <c:v>1</c:v>
                </c:pt>
                <c:pt idx="9">
                  <c:v>#N/A</c:v>
                </c:pt>
                <c:pt idx="10">
                  <c:v>6</c:v>
                </c:pt>
                <c:pt idx="11">
                  <c:v>1.5</c:v>
                </c:pt>
              </c:numCache>
            </c:numRef>
          </c:val>
        </c:ser>
        <c:dLbls>
          <c:showLegendKey val="0"/>
          <c:showVal val="0"/>
          <c:showCatName val="0"/>
          <c:showSerName val="0"/>
          <c:showPercent val="0"/>
          <c:showBubbleSize val="0"/>
        </c:dLbls>
        <c:gapWidth val="150"/>
        <c:axId val="936220160"/>
        <c:axId val="322370456"/>
      </c:barChart>
      <c:catAx>
        <c:axId val="93622016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22370456"/>
        <c:crosses val="autoZero"/>
        <c:auto val="0"/>
        <c:lblAlgn val="ctr"/>
        <c:lblOffset val="100"/>
        <c:noMultiLvlLbl val="0"/>
      </c:catAx>
      <c:valAx>
        <c:axId val="32237045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Dispensings per User</a:t>
                </a:r>
              </a:p>
            </c:rich>
          </c:tx>
          <c:layout/>
          <c:overlay val="0"/>
        </c:title>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36220160"/>
        <c:crosses val="autoZero"/>
        <c:crossBetween val="between"/>
      </c:valAx>
      <c:spPr>
        <a:solidFill>
          <a:schemeClr val="bg1">
            <a:lumMod val="75000"/>
          </a:schemeClr>
        </a:solidFill>
      </c:spPr>
    </c:plotArea>
    <c:legend>
      <c:legendPos val="b"/>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[Mini-Sentinel_Summary-Table-Report_MSY3_STR54b_Isoniazid-Use.xlsx]DPD-AGE-Table!PivotTable1</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s>
    <c:plotArea>
      <c:layout/>
      <c:barChart>
        <c:barDir val="col"/>
        <c:grouping val="clustered"/>
        <c:varyColors val="0"/>
        <c:ser>
          <c:idx val="0"/>
          <c:order val="0"/>
          <c:tx>
            <c:strRef>
              <c:f>'DPD-AGE-Table'!$B$6:$B$7</c:f>
              <c:strCache>
                <c:ptCount val="1"/>
                <c:pt idx="0">
                  <c:v> 0-1</c:v>
                </c:pt>
              </c:strCache>
            </c:strRef>
          </c:tx>
          <c:invertIfNegative val="0"/>
          <c:cat>
            <c:strRef>
              <c:f>'DPD-AGE-Table'!$A$8:$A$19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'DPD-AGE-Table'!$B$8:$B$19</c:f>
              <c:numCache>
                <c:formatCode>0.00</c:formatCode>
                <c:ptCount val="12"/>
                <c:pt idx="0">
                  <c:v>52.873873873873876</c:v>
                </c:pt>
                <c:pt idx="1">
                  <c:v>43.920962199312712</c:v>
                </c:pt>
                <c:pt idx="2">
                  <c:v>49.710526315789473</c:v>
                </c:pt>
                <c:pt idx="3">
                  <c:v>55.767567567567568</c:v>
                </c:pt>
                <c:pt idx="4">
                  <c:v>36.792922673656619</c:v>
                </c:pt>
                <c:pt idx="5">
                  <c:v>37.443121693121697</c:v>
                </c:pt>
                <c:pt idx="6">
                  <c:v>38.136286201022145</c:v>
                </c:pt>
                <c:pt idx="7">
                  <c:v>40.205592105263158</c:v>
                </c:pt>
                <c:pt idx="8">
                  <c:v>46.200251889168769</c:v>
                </c:pt>
                <c:pt idx="9">
                  <c:v>39.259136212624583</c:v>
                </c:pt>
                <c:pt idx="10">
                  <c:v>38.681933842239182</c:v>
                </c:pt>
                <c:pt idx="11">
                  <c:v>30.050847457627118</c:v>
                </c:pt>
              </c:numCache>
            </c:numRef>
          </c:val>
        </c:ser>
        <c:ser>
          <c:idx val="1"/>
          <c:order val="1"/>
          <c:tx>
            <c:strRef>
              <c:f>'DPD-AGE-Table'!$C$6:$C$7</c:f>
              <c:strCache>
                <c:ptCount val="1"/>
                <c:pt idx="0">
                  <c:v> 2-4</c:v>
                </c:pt>
              </c:strCache>
            </c:strRef>
          </c:tx>
          <c:invertIfNegative val="0"/>
          <c:cat>
            <c:strRef>
              <c:f>'DPD-AGE-Table'!$A$8:$A$19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'DPD-AGE-Table'!$C$8:$C$19</c:f>
              <c:numCache>
                <c:formatCode>0.00</c:formatCode>
                <c:ptCount val="12"/>
                <c:pt idx="0">
                  <c:v>54.912017167381975</c:v>
                </c:pt>
                <c:pt idx="1">
                  <c:v>47.656832298136649</c:v>
                </c:pt>
                <c:pt idx="2">
                  <c:v>56.930015552099533</c:v>
                </c:pt>
                <c:pt idx="3">
                  <c:v>52.1138353765324</c:v>
                </c:pt>
                <c:pt idx="4">
                  <c:v>40.635216346153847</c:v>
                </c:pt>
                <c:pt idx="5">
                  <c:v>39.869381279746165</c:v>
                </c:pt>
                <c:pt idx="6">
                  <c:v>40.997206703910614</c:v>
                </c:pt>
                <c:pt idx="7">
                  <c:v>44.432778489116515</c:v>
                </c:pt>
                <c:pt idx="8">
                  <c:v>44.441713925645871</c:v>
                </c:pt>
                <c:pt idx="9">
                  <c:v>41.897948974487242</c:v>
                </c:pt>
                <c:pt idx="10">
                  <c:v>40.156102175969728</c:v>
                </c:pt>
                <c:pt idx="11">
                  <c:v>30.716791979949875</c:v>
                </c:pt>
              </c:numCache>
            </c:numRef>
          </c:val>
        </c:ser>
        <c:ser>
          <c:idx val="2"/>
          <c:order val="2"/>
          <c:tx>
            <c:strRef>
              <c:f>'DPD-AGE-Table'!$D$6:$D$7</c:f>
              <c:strCache>
                <c:ptCount val="1"/>
                <c:pt idx="0">
                  <c:v> 5-9</c:v>
                </c:pt>
              </c:strCache>
            </c:strRef>
          </c:tx>
          <c:invertIfNegative val="0"/>
          <c:cat>
            <c:strRef>
              <c:f>'DPD-AGE-Table'!$A$8:$A$19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'DPD-AGE-Table'!$D$8:$D$19</c:f>
              <c:numCache>
                <c:formatCode>0.00</c:formatCode>
                <c:ptCount val="12"/>
                <c:pt idx="0">
                  <c:v>54.500406834825064</c:v>
                </c:pt>
                <c:pt idx="1">
                  <c:v>54.898282694848085</c:v>
                </c:pt>
                <c:pt idx="2">
                  <c:v>59.345454545454544</c:v>
                </c:pt>
                <c:pt idx="3">
                  <c:v>58.617691154422786</c:v>
                </c:pt>
                <c:pt idx="4">
                  <c:v>42.746504285069918</c:v>
                </c:pt>
                <c:pt idx="5">
                  <c:v>42.543034281546319</c:v>
                </c:pt>
                <c:pt idx="6">
                  <c:v>42.666150870406192</c:v>
                </c:pt>
                <c:pt idx="7">
                  <c:v>45.524317912218265</c:v>
                </c:pt>
                <c:pt idx="8">
                  <c:v>50.109874826147426</c:v>
                </c:pt>
                <c:pt idx="9">
                  <c:v>44.541630901287554</c:v>
                </c:pt>
                <c:pt idx="10">
                  <c:v>42.333077513430545</c:v>
                </c:pt>
                <c:pt idx="11">
                  <c:v>31.686</c:v>
                </c:pt>
              </c:numCache>
            </c:numRef>
          </c:val>
        </c:ser>
        <c:ser>
          <c:idx val="3"/>
          <c:order val="3"/>
          <c:tx>
            <c:strRef>
              <c:f>'DPD-AGE-Table'!$E$6:$E$7</c:f>
              <c:strCache>
                <c:ptCount val="1"/>
                <c:pt idx="0">
                  <c:v> 10-14</c:v>
                </c:pt>
              </c:strCache>
            </c:strRef>
          </c:tx>
          <c:invertIfNegative val="0"/>
          <c:cat>
            <c:strRef>
              <c:f>'DPD-AGE-Table'!$A$8:$A$19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'DPD-AGE-Table'!$E$8:$E$19</c:f>
              <c:numCache>
                <c:formatCode>0.00</c:formatCode>
                <c:ptCount val="12"/>
                <c:pt idx="0">
                  <c:v>62.634364261168386</c:v>
                </c:pt>
                <c:pt idx="1">
                  <c:v>59.899816176470587</c:v>
                </c:pt>
                <c:pt idx="2">
                  <c:v>56.30418943533698</c:v>
                </c:pt>
                <c:pt idx="3">
                  <c:v>64.956870611835512</c:v>
                </c:pt>
                <c:pt idx="4">
                  <c:v>50.852801171731969</c:v>
                </c:pt>
                <c:pt idx="5">
                  <c:v>48.012874043145445</c:v>
                </c:pt>
                <c:pt idx="6">
                  <c:v>51.492352512745811</c:v>
                </c:pt>
                <c:pt idx="7">
                  <c:v>52.862569832402237</c:v>
                </c:pt>
                <c:pt idx="8">
                  <c:v>56.650607834308872</c:v>
                </c:pt>
                <c:pt idx="9">
                  <c:v>50.331332082551597</c:v>
                </c:pt>
                <c:pt idx="10">
                  <c:v>46.094164456233422</c:v>
                </c:pt>
                <c:pt idx="11">
                  <c:v>33.845092024539881</c:v>
                </c:pt>
              </c:numCache>
            </c:numRef>
          </c:val>
        </c:ser>
        <c:ser>
          <c:idx val="4"/>
          <c:order val="4"/>
          <c:tx>
            <c:strRef>
              <c:f>'DPD-AGE-Table'!$F$6:$F$7</c:f>
              <c:strCache>
                <c:ptCount val="1"/>
                <c:pt idx="0">
                  <c:v> 15-18</c:v>
                </c:pt>
              </c:strCache>
            </c:strRef>
          </c:tx>
          <c:invertIfNegative val="0"/>
          <c:cat>
            <c:strRef>
              <c:f>'DPD-AGE-Table'!$A$8:$A$19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'DPD-AGE-Table'!$F$8:$F$19</c:f>
              <c:numCache>
                <c:formatCode>0.00</c:formatCode>
                <c:ptCount val="12"/>
                <c:pt idx="0">
                  <c:v>62.676808654496284</c:v>
                </c:pt>
                <c:pt idx="1">
                  <c:v>55.017288444040034</c:v>
                </c:pt>
                <c:pt idx="2">
                  <c:v>54.137931034482762</c:v>
                </c:pt>
                <c:pt idx="3">
                  <c:v>57.982632541133455</c:v>
                </c:pt>
                <c:pt idx="4">
                  <c:v>48.060350421804024</c:v>
                </c:pt>
                <c:pt idx="5">
                  <c:v>47.859815859815861</c:v>
                </c:pt>
                <c:pt idx="6">
                  <c:v>49.242051589682063</c:v>
                </c:pt>
                <c:pt idx="7">
                  <c:v>52.542303172737952</c:v>
                </c:pt>
                <c:pt idx="8">
                  <c:v>53.280915466961979</c:v>
                </c:pt>
                <c:pt idx="9">
                  <c:v>47.306146572104019</c:v>
                </c:pt>
                <c:pt idx="10">
                  <c:v>48.684908789386398</c:v>
                </c:pt>
                <c:pt idx="11">
                  <c:v>32.930174563591024</c:v>
                </c:pt>
              </c:numCache>
            </c:numRef>
          </c:val>
        </c:ser>
        <c:ser>
          <c:idx val="5"/>
          <c:order val="5"/>
          <c:tx>
            <c:strRef>
              <c:f>'DPD-AGE-Table'!$G$6:$G$7</c:f>
              <c:strCache>
                <c:ptCount val="1"/>
                <c:pt idx="0">
                  <c:v> 19-21</c:v>
                </c:pt>
              </c:strCache>
            </c:strRef>
          </c:tx>
          <c:invertIfNegative val="0"/>
          <c:cat>
            <c:strRef>
              <c:f>'DPD-AGE-Table'!$A$8:$A$19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'DPD-AGE-Table'!$G$8:$G$19</c:f>
              <c:numCache>
                <c:formatCode>0.00</c:formatCode>
                <c:ptCount val="12"/>
                <c:pt idx="0">
                  <c:v>57.680057388809182</c:v>
                </c:pt>
                <c:pt idx="1">
                  <c:v>50.604234527687296</c:v>
                </c:pt>
                <c:pt idx="2">
                  <c:v>53.921568627450981</c:v>
                </c:pt>
                <c:pt idx="3">
                  <c:v>56.463510848126234</c:v>
                </c:pt>
                <c:pt idx="4">
                  <c:v>42.435665914221218</c:v>
                </c:pt>
                <c:pt idx="5">
                  <c:v>42.20862396956246</c:v>
                </c:pt>
                <c:pt idx="6">
                  <c:v>40.999368288060644</c:v>
                </c:pt>
                <c:pt idx="7">
                  <c:v>43.640718562874248</c:v>
                </c:pt>
                <c:pt idx="8">
                  <c:v>44.667689946277818</c:v>
                </c:pt>
                <c:pt idx="9">
                  <c:v>42.584462982273202</c:v>
                </c:pt>
                <c:pt idx="10">
                  <c:v>38.609689213893965</c:v>
                </c:pt>
                <c:pt idx="11">
                  <c:v>33.504504504504503</c:v>
                </c:pt>
              </c:numCache>
            </c:numRef>
          </c:val>
        </c:ser>
        <c:ser>
          <c:idx val="6"/>
          <c:order val="6"/>
          <c:tx>
            <c:strRef>
              <c:f>'DPD-AGE-Table'!$H$6:$H$7</c:f>
              <c:strCache>
                <c:ptCount val="1"/>
                <c:pt idx="0">
                  <c:v> 22-44</c:v>
                </c:pt>
              </c:strCache>
            </c:strRef>
          </c:tx>
          <c:invertIfNegative val="0"/>
          <c:cat>
            <c:strRef>
              <c:f>'DPD-AGE-Table'!$A$8:$A$19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'DPD-AGE-Table'!$H$8:$H$19</c:f>
              <c:numCache>
                <c:formatCode>0.00</c:formatCode>
                <c:ptCount val="12"/>
                <c:pt idx="0">
                  <c:v>57.719561591613058</c:v>
                </c:pt>
                <c:pt idx="1">
                  <c:v>55.746116672419745</c:v>
                </c:pt>
                <c:pt idx="2">
                  <c:v>56.33454270597128</c:v>
                </c:pt>
                <c:pt idx="3">
                  <c:v>57.346876895087931</c:v>
                </c:pt>
                <c:pt idx="4">
                  <c:v>46.547235998548445</c:v>
                </c:pt>
                <c:pt idx="5">
                  <c:v>45.07413402395597</c:v>
                </c:pt>
                <c:pt idx="6">
                  <c:v>45.695122655122653</c:v>
                </c:pt>
                <c:pt idx="7">
                  <c:v>46.648240642011338</c:v>
                </c:pt>
                <c:pt idx="8">
                  <c:v>49.640734772800513</c:v>
                </c:pt>
                <c:pt idx="9">
                  <c:v>44.399468694655695</c:v>
                </c:pt>
                <c:pt idx="10">
                  <c:v>41.699404497378012</c:v>
                </c:pt>
                <c:pt idx="11">
                  <c:v>33.075891936481746</c:v>
                </c:pt>
              </c:numCache>
            </c:numRef>
          </c:val>
        </c:ser>
        <c:ser>
          <c:idx val="7"/>
          <c:order val="7"/>
          <c:tx>
            <c:strRef>
              <c:f>'DPD-AGE-Table'!$I$6:$I$7</c:f>
              <c:strCache>
                <c:ptCount val="1"/>
                <c:pt idx="0">
                  <c:v> 45-64</c:v>
                </c:pt>
              </c:strCache>
            </c:strRef>
          </c:tx>
          <c:invertIfNegative val="0"/>
          <c:cat>
            <c:strRef>
              <c:f>'DPD-AGE-Table'!$A$8:$A$19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'DPD-AGE-Table'!$I$8:$I$19</c:f>
              <c:numCache>
                <c:formatCode>0.00</c:formatCode>
                <c:ptCount val="12"/>
                <c:pt idx="0">
                  <c:v>54.341246290801188</c:v>
                </c:pt>
                <c:pt idx="1">
                  <c:v>50.546566961250846</c:v>
                </c:pt>
                <c:pt idx="2">
                  <c:v>51.072946859903382</c:v>
                </c:pt>
                <c:pt idx="3">
                  <c:v>60.427330895795244</c:v>
                </c:pt>
                <c:pt idx="4">
                  <c:v>48.105853935777212</c:v>
                </c:pt>
                <c:pt idx="5">
                  <c:v>46.305292061907139</c:v>
                </c:pt>
                <c:pt idx="6">
                  <c:v>47.387241054613938</c:v>
                </c:pt>
                <c:pt idx="7">
                  <c:v>46.286453433678268</c:v>
                </c:pt>
                <c:pt idx="8">
                  <c:v>48.00900998697351</c:v>
                </c:pt>
                <c:pt idx="9">
                  <c:v>45.886940639269405</c:v>
                </c:pt>
                <c:pt idx="10">
                  <c:v>40.312284385780714</c:v>
                </c:pt>
                <c:pt idx="11">
                  <c:v>34.336206896551722</c:v>
                </c:pt>
              </c:numCache>
            </c:numRef>
          </c:val>
        </c:ser>
        <c:ser>
          <c:idx val="8"/>
          <c:order val="8"/>
          <c:tx>
            <c:strRef>
              <c:f>'DPD-AGE-Table'!$J$6:$J$7</c:f>
              <c:strCache>
                <c:ptCount val="1"/>
                <c:pt idx="0">
                  <c:v> 65-74</c:v>
                </c:pt>
              </c:strCache>
            </c:strRef>
          </c:tx>
          <c:invertIfNegative val="0"/>
          <c:cat>
            <c:strRef>
              <c:f>'DPD-AGE-Table'!$A$8:$A$19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'DPD-AGE-Table'!$J$8:$J$19</c:f>
              <c:numCache>
                <c:formatCode>0.00</c:formatCode>
                <c:ptCount val="12"/>
                <c:pt idx="0">
                  <c:v>54.566191446028512</c:v>
                </c:pt>
                <c:pt idx="1">
                  <c:v>42.784431137724553</c:v>
                </c:pt>
                <c:pt idx="2">
                  <c:v>51.966197183098593</c:v>
                </c:pt>
                <c:pt idx="3">
                  <c:v>61.339622641509436</c:v>
                </c:pt>
                <c:pt idx="4">
                  <c:v>48.943362831858408</c:v>
                </c:pt>
                <c:pt idx="5">
                  <c:v>49.04172274562584</c:v>
                </c:pt>
                <c:pt idx="6">
                  <c:v>45.111567821491484</c:v>
                </c:pt>
                <c:pt idx="7">
                  <c:v>39.838657105606259</c:v>
                </c:pt>
                <c:pt idx="8">
                  <c:v>42.535974130962003</c:v>
                </c:pt>
                <c:pt idx="9">
                  <c:v>48.084921066956994</c:v>
                </c:pt>
                <c:pt idx="10">
                  <c:v>39.594014313597917</c:v>
                </c:pt>
                <c:pt idx="11">
                  <c:v>33.672676837725383</c:v>
                </c:pt>
              </c:numCache>
            </c:numRef>
          </c:val>
        </c:ser>
        <c:ser>
          <c:idx val="9"/>
          <c:order val="9"/>
          <c:tx>
            <c:strRef>
              <c:f>'DPD-AGE-Table'!$K$6:$K$7</c:f>
              <c:strCache>
                <c:ptCount val="1"/>
                <c:pt idx="0">
                  <c:v> 75+</c:v>
                </c:pt>
              </c:strCache>
            </c:strRef>
          </c:tx>
          <c:invertIfNegative val="0"/>
          <c:cat>
            <c:strRef>
              <c:f>'DPD-AGE-Table'!$A$8:$A$19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'DPD-AGE-Table'!$K$8:$K$19</c:f>
              <c:numCache>
                <c:formatCode>0.00</c:formatCode>
                <c:ptCount val="12"/>
                <c:pt idx="0">
                  <c:v>46.483552631578945</c:v>
                </c:pt>
                <c:pt idx="1">
                  <c:v>42.851851851851855</c:v>
                </c:pt>
                <c:pt idx="2">
                  <c:v>45.547058823529412</c:v>
                </c:pt>
                <c:pt idx="3">
                  <c:v>49.176470588235297</c:v>
                </c:pt>
                <c:pt idx="4">
                  <c:v>46.033182503770739</c:v>
                </c:pt>
                <c:pt idx="5">
                  <c:v>43.685526315789474</c:v>
                </c:pt>
                <c:pt idx="6">
                  <c:v>41.282901554404148</c:v>
                </c:pt>
                <c:pt idx="7">
                  <c:v>35.271698113207549</c:v>
                </c:pt>
                <c:pt idx="8">
                  <c:v>37.380870561282933</c:v>
                </c:pt>
                <c:pt idx="9">
                  <c:v>44.787148594377513</c:v>
                </c:pt>
                <c:pt idx="10">
                  <c:v>37.547379032258064</c:v>
                </c:pt>
                <c:pt idx="11">
                  <c:v>33.006993006993007</c:v>
                </c:pt>
              </c:numCache>
            </c:numRef>
          </c:val>
        </c:ser>
        <c:dLbls>
          <c:showLegendKey val="0"/>
          <c:showVal val="0"/>
          <c:showCatName val="0"/>
          <c:showSerName val="0"/>
          <c:showPercent val="0"/>
          <c:showBubbleSize val="0"/>
        </c:dLbls>
        <c:gapWidth val="150"/>
        <c:axId val="322371240"/>
        <c:axId val="322371632"/>
      </c:barChart>
      <c:catAx>
        <c:axId val="32237124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22371632"/>
        <c:crosses val="autoZero"/>
        <c:auto val="0"/>
        <c:lblAlgn val="ctr"/>
        <c:lblOffset val="100"/>
        <c:noMultiLvlLbl val="0"/>
      </c:catAx>
      <c:valAx>
        <c:axId val="322371632"/>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Days per Dispensing</a:t>
                </a:r>
              </a:p>
            </c:rich>
          </c:tx>
          <c:layout/>
          <c:overlay val="0"/>
        </c:title>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22371240"/>
        <c:crosses val="autoZero"/>
        <c:crossBetween val="between"/>
      </c:valAx>
      <c:spPr>
        <a:solidFill>
          <a:schemeClr val="bg1">
            <a:lumMod val="75000"/>
          </a:schemeClr>
        </a:solidFill>
      </c:spPr>
    </c:plotArea>
    <c:legend>
      <c:legendPos val="b"/>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95250</xdr:colOff>
      <xdr:row>2</xdr:row>
      <xdr:rowOff>95250</xdr:rowOff>
    </xdr:from>
    <xdr:to>
      <xdr:col>13</xdr:col>
      <xdr:colOff>438150</xdr:colOff>
      <xdr:row>29</xdr:row>
      <xdr:rowOff>9525</xdr:rowOff>
    </xdr:to>
    <xdr:graphicFrame macro="">
      <xdr:nvGraphicFramePr>
        <xdr:cNvPr id="1742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104775</xdr:colOff>
      <xdr:row>2</xdr:row>
      <xdr:rowOff>95250</xdr:rowOff>
    </xdr:from>
    <xdr:to>
      <xdr:col>13</xdr:col>
      <xdr:colOff>457200</xdr:colOff>
      <xdr:row>29</xdr:row>
      <xdr:rowOff>9525</xdr:rowOff>
    </xdr:to>
    <xdr:graphicFrame macro="">
      <xdr:nvGraphicFramePr>
        <xdr:cNvPr id="215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104775</xdr:colOff>
      <xdr:row>2</xdr:row>
      <xdr:rowOff>104775</xdr:rowOff>
    </xdr:from>
    <xdr:to>
      <xdr:col>13</xdr:col>
      <xdr:colOff>485775</xdr:colOff>
      <xdr:row>29</xdr:row>
      <xdr:rowOff>85725</xdr:rowOff>
    </xdr:to>
    <xdr:graphicFrame macro="">
      <xdr:nvGraphicFramePr>
        <xdr:cNvPr id="2562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2</xdr:row>
      <xdr:rowOff>76200</xdr:rowOff>
    </xdr:from>
    <xdr:to>
      <xdr:col>13</xdr:col>
      <xdr:colOff>485775</xdr:colOff>
      <xdr:row>29</xdr:row>
      <xdr:rowOff>47625</xdr:rowOff>
    </xdr:to>
    <xdr:graphicFrame macro="">
      <xdr:nvGraphicFramePr>
        <xdr:cNvPr id="2971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95250</xdr:colOff>
      <xdr:row>2</xdr:row>
      <xdr:rowOff>85725</xdr:rowOff>
    </xdr:from>
    <xdr:to>
      <xdr:col>13</xdr:col>
      <xdr:colOff>485775</xdr:colOff>
      <xdr:row>29</xdr:row>
      <xdr:rowOff>47625</xdr:rowOff>
    </xdr:to>
    <xdr:graphicFrame macro="">
      <xdr:nvGraphicFramePr>
        <xdr:cNvPr id="4200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kfreitas/Downloads/Mini-Sentinel_Summary-Table-Report_MSY3_STR54b_Isoniazid-Use_0%20(5).xls"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ltrebino" refreshedDate="41038.659813888888" createdVersion="1" refreshedVersion="3" recordCount="5760" upgradeOnRefresh="1">
  <cacheSource type="worksheet">
    <worksheetSource ref="A1:H5761" sheet="Data" r:id="rId2"/>
  </cacheSource>
  <cacheFields count="13">
    <cacheField name="Data Partner ID" numFmtId="0">
      <sharedItems containsSemiMixedTypes="0" containsString="0" containsNumber="1" containsInteger="1" minValue="1" maxValue="33" count="16">
        <n v="1"/>
        <n v="2"/>
        <n v="3"/>
        <n v="5"/>
        <n v="6"/>
        <n v="7"/>
        <n v="8"/>
        <n v="9"/>
        <n v="11"/>
        <n v="12"/>
        <n v="13"/>
        <n v="14"/>
        <n v="15"/>
        <n v="20"/>
        <n v="30"/>
        <n v="33"/>
      </sharedItems>
    </cacheField>
    <cacheField name="Period" numFmtId="0">
      <sharedItems containsSemiMixedTypes="0" containsString="0" containsNumber="1" containsInteger="1" minValue="2000" maxValue="2011" count="12">
        <n v="2000"/>
        <n v="2001"/>
        <n v="2002"/>
        <n v="2003"/>
        <n v="2004"/>
        <n v="2005"/>
        <n v="2006"/>
        <n v="2007"/>
        <n v="2008"/>
        <n v="2009"/>
        <n v="2010"/>
        <n v="2011"/>
      </sharedItems>
    </cacheField>
    <cacheField name="Sex" numFmtId="0">
      <sharedItems/>
    </cacheField>
    <cacheField name="Age Group" numFmtId="0">
      <sharedItems count="10">
        <s v=" 0-1"/>
        <s v=" 2-4"/>
        <s v=" 5-9"/>
        <s v=" 10-14"/>
        <s v=" 15-18"/>
        <s v=" 19-21"/>
        <s v=" 22-44"/>
        <s v=" 45-64"/>
        <s v=" 65-74"/>
        <s v=" 75+"/>
      </sharedItems>
    </cacheField>
    <cacheField name="GenericName" numFmtId="0">
      <sharedItems count="8">
        <s v="ISONIAZID"/>
        <s v="RIFAMPIN/ISONIAZID"/>
        <s v="RIFAMPIN/ISONIAZID/PYRAZINAMID"/>
        <s v="AMPHOTERICIN B CHOLESTERYL SUL" u="1"/>
        <s v="AMPHOTERICIN B CHOLESTERYL SULFATE" u="1"/>
        <s v="AMPHOTERICIN B" u="1"/>
        <s v="AMPHOTERICIN B LIPID COMPLEX" u="1"/>
        <s v="AMPHOTERICIN B LIPOSOME" u="1"/>
      </sharedItems>
    </cacheField>
    <cacheField name="Dispensings" numFmtId="0">
      <sharedItems containsSemiMixedTypes="0" containsString="0" containsNumber="1" containsInteger="1" minValue="0" maxValue="9728"/>
    </cacheField>
    <cacheField name="Users" numFmtId="0">
      <sharedItems containsSemiMixedTypes="0" containsString="0" containsNumber="1" containsInteger="1" minValue="0" maxValue="3143"/>
    </cacheField>
    <cacheField name="DaysSupply" numFmtId="0">
      <sharedItems containsSemiMixedTypes="0" containsString="0" containsNumber="1" containsInteger="1" minValue="0" maxValue="390127"/>
    </cacheField>
    <cacheField name="Total Enrollment in Strata(Members)" numFmtId="0">
      <sharedItems containsSemiMixedTypes="0" containsString="0" containsNumber="1" containsInteger="1" minValue="0" maxValue="4999301"/>
    </cacheField>
    <cacheField name="prevrate" numFmtId="0" formula="Users /'Total Enrollment in Strata(Members)' *100000" databaseField="0"/>
    <cacheField name="daypu" numFmtId="0" formula="DaysSupply /Users" databaseField="0"/>
    <cacheField name="disppu" numFmtId="0" formula="Dispensings /Users" databaseField="0"/>
    <cacheField name="dpd" numFmtId="0" formula="DaysSupply /Dispensings"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760">
  <r>
    <x v="0"/>
    <x v="0"/>
    <s v="All"/>
    <x v="0"/>
    <x v="0"/>
    <n v="89"/>
    <n v="17"/>
    <n v="2657"/>
    <n v="27261"/>
  </r>
  <r>
    <x v="0"/>
    <x v="0"/>
    <s v="All"/>
    <x v="1"/>
    <x v="0"/>
    <n v="60"/>
    <n v="14"/>
    <n v="2210"/>
    <n v="42016"/>
  </r>
  <r>
    <x v="0"/>
    <x v="0"/>
    <s v="All"/>
    <x v="2"/>
    <x v="0"/>
    <n v="101"/>
    <n v="22"/>
    <n v="3709"/>
    <n v="75287"/>
  </r>
  <r>
    <x v="0"/>
    <x v="0"/>
    <s v="All"/>
    <x v="3"/>
    <x v="0"/>
    <n v="157"/>
    <n v="39"/>
    <n v="6088"/>
    <n v="76430"/>
  </r>
  <r>
    <x v="0"/>
    <x v="0"/>
    <s v="All"/>
    <x v="4"/>
    <x v="0"/>
    <n v="250"/>
    <n v="75"/>
    <n v="11021"/>
    <n v="56604"/>
  </r>
  <r>
    <x v="0"/>
    <x v="0"/>
    <s v="All"/>
    <x v="5"/>
    <x v="0"/>
    <n v="189"/>
    <n v="40"/>
    <n v="7264"/>
    <n v="29909"/>
  </r>
  <r>
    <x v="0"/>
    <x v="0"/>
    <s v="All"/>
    <x v="6"/>
    <x v="0"/>
    <n v="1655"/>
    <n v="330"/>
    <n v="56274"/>
    <n v="387338"/>
  </r>
  <r>
    <x v="0"/>
    <x v="0"/>
    <s v="All"/>
    <x v="7"/>
    <x v="0"/>
    <n v="448"/>
    <n v="91"/>
    <n v="14973"/>
    <n v="267695"/>
  </r>
  <r>
    <x v="0"/>
    <x v="0"/>
    <s v="All"/>
    <x v="8"/>
    <x v="0"/>
    <n v="46"/>
    <n v="12"/>
    <n v="1410"/>
    <n v="46037"/>
  </r>
  <r>
    <x v="0"/>
    <x v="0"/>
    <s v="All"/>
    <x v="9"/>
    <x v="0"/>
    <n v="24"/>
    <n v="7"/>
    <n v="825"/>
    <n v="23978"/>
  </r>
  <r>
    <x v="0"/>
    <x v="1"/>
    <s v="All"/>
    <x v="0"/>
    <x v="0"/>
    <n v="114"/>
    <n v="13"/>
    <n v="3280"/>
    <n v="18173"/>
  </r>
  <r>
    <x v="0"/>
    <x v="1"/>
    <s v="All"/>
    <x v="1"/>
    <x v="0"/>
    <n v="70"/>
    <n v="10"/>
    <n v="2081"/>
    <n v="28376"/>
  </r>
  <r>
    <x v="0"/>
    <x v="1"/>
    <s v="All"/>
    <x v="2"/>
    <x v="0"/>
    <n v="59"/>
    <n v="11"/>
    <n v="1786"/>
    <n v="50277"/>
  </r>
  <r>
    <x v="0"/>
    <x v="1"/>
    <s v="All"/>
    <x v="3"/>
    <x v="0"/>
    <n v="185"/>
    <n v="33"/>
    <n v="5856"/>
    <n v="53660"/>
  </r>
  <r>
    <x v="0"/>
    <x v="1"/>
    <s v="All"/>
    <x v="4"/>
    <x v="0"/>
    <n v="247"/>
    <n v="58"/>
    <n v="10695"/>
    <n v="39788"/>
  </r>
  <r>
    <x v="0"/>
    <x v="1"/>
    <s v="All"/>
    <x v="5"/>
    <x v="0"/>
    <n v="146"/>
    <n v="30"/>
    <n v="5062"/>
    <n v="21092"/>
  </r>
  <r>
    <x v="0"/>
    <x v="1"/>
    <s v="All"/>
    <x v="6"/>
    <x v="0"/>
    <n v="1207"/>
    <n v="255"/>
    <n v="39340"/>
    <n v="258163"/>
  </r>
  <r>
    <x v="0"/>
    <x v="1"/>
    <s v="All"/>
    <x v="7"/>
    <x v="0"/>
    <n v="340"/>
    <n v="61"/>
    <n v="11074"/>
    <n v="195856"/>
  </r>
  <r>
    <x v="0"/>
    <x v="1"/>
    <s v="All"/>
    <x v="8"/>
    <x v="0"/>
    <n v="35"/>
    <n v="10"/>
    <n v="1198"/>
    <n v="32275"/>
  </r>
  <r>
    <x v="0"/>
    <x v="1"/>
    <s v="All"/>
    <x v="9"/>
    <x v="0"/>
    <n v="6"/>
    <n v="1"/>
    <n v="180"/>
    <n v="17208"/>
  </r>
  <r>
    <x v="0"/>
    <x v="2"/>
    <s v="All"/>
    <x v="0"/>
    <x v="0"/>
    <n v="43"/>
    <n v="11"/>
    <n v="1290"/>
    <n v="15773"/>
  </r>
  <r>
    <x v="0"/>
    <x v="2"/>
    <s v="All"/>
    <x v="1"/>
    <x v="0"/>
    <n v="49"/>
    <n v="12"/>
    <n v="1428"/>
    <n v="24754"/>
  </r>
  <r>
    <x v="0"/>
    <x v="2"/>
    <s v="All"/>
    <x v="2"/>
    <x v="0"/>
    <n v="71"/>
    <n v="10"/>
    <n v="2600"/>
    <n v="43886"/>
  </r>
  <r>
    <x v="0"/>
    <x v="2"/>
    <s v="All"/>
    <x v="3"/>
    <x v="0"/>
    <n v="166"/>
    <n v="30"/>
    <n v="5560"/>
    <n v="47656"/>
  </r>
  <r>
    <x v="0"/>
    <x v="2"/>
    <s v="All"/>
    <x v="4"/>
    <x v="0"/>
    <n v="198"/>
    <n v="52"/>
    <n v="7830"/>
    <n v="35928"/>
  </r>
  <r>
    <x v="0"/>
    <x v="2"/>
    <s v="All"/>
    <x v="5"/>
    <x v="0"/>
    <n v="62"/>
    <n v="16"/>
    <n v="2700"/>
    <n v="19119"/>
  </r>
  <r>
    <x v="0"/>
    <x v="2"/>
    <s v="All"/>
    <x v="6"/>
    <x v="0"/>
    <n v="1130"/>
    <n v="240"/>
    <n v="36969"/>
    <n v="224521"/>
  </r>
  <r>
    <x v="0"/>
    <x v="2"/>
    <s v="All"/>
    <x v="7"/>
    <x v="0"/>
    <n v="352"/>
    <n v="72"/>
    <n v="11095"/>
    <n v="177571"/>
  </r>
  <r>
    <x v="0"/>
    <x v="2"/>
    <s v="All"/>
    <x v="8"/>
    <x v="0"/>
    <n v="45"/>
    <n v="10"/>
    <n v="1558"/>
    <n v="30964"/>
  </r>
  <r>
    <x v="0"/>
    <x v="2"/>
    <s v="All"/>
    <x v="9"/>
    <x v="0"/>
    <n v="0"/>
    <n v="0"/>
    <n v="0"/>
    <n v="16955"/>
  </r>
  <r>
    <x v="0"/>
    <x v="3"/>
    <s v="All"/>
    <x v="0"/>
    <x v="0"/>
    <n v="26"/>
    <n v="8"/>
    <n v="896"/>
    <n v="16661"/>
  </r>
  <r>
    <x v="0"/>
    <x v="3"/>
    <s v="All"/>
    <x v="1"/>
    <x v="0"/>
    <n v="62"/>
    <n v="12"/>
    <n v="1870"/>
    <n v="26000"/>
  </r>
  <r>
    <x v="0"/>
    <x v="3"/>
    <s v="All"/>
    <x v="2"/>
    <x v="0"/>
    <n v="53"/>
    <n v="9"/>
    <n v="1710"/>
    <n v="44723"/>
  </r>
  <r>
    <x v="0"/>
    <x v="3"/>
    <s v="All"/>
    <x v="3"/>
    <x v="0"/>
    <n v="120"/>
    <n v="26"/>
    <n v="4175"/>
    <n v="49199"/>
  </r>
  <r>
    <x v="0"/>
    <x v="3"/>
    <s v="All"/>
    <x v="4"/>
    <x v="0"/>
    <n v="249"/>
    <n v="50"/>
    <n v="8880"/>
    <n v="37375"/>
  </r>
  <r>
    <x v="0"/>
    <x v="3"/>
    <s v="All"/>
    <x v="5"/>
    <x v="0"/>
    <n v="122"/>
    <n v="30"/>
    <n v="4386"/>
    <n v="19920"/>
  </r>
  <r>
    <x v="0"/>
    <x v="3"/>
    <s v="All"/>
    <x v="6"/>
    <x v="0"/>
    <n v="1420"/>
    <n v="264"/>
    <n v="46248"/>
    <n v="233463"/>
  </r>
  <r>
    <x v="0"/>
    <x v="3"/>
    <s v="All"/>
    <x v="7"/>
    <x v="0"/>
    <n v="369"/>
    <n v="68"/>
    <n v="12570"/>
    <n v="185111"/>
  </r>
  <r>
    <x v="0"/>
    <x v="3"/>
    <s v="All"/>
    <x v="8"/>
    <x v="0"/>
    <n v="29"/>
    <n v="7"/>
    <n v="1152"/>
    <n v="28997"/>
  </r>
  <r>
    <x v="0"/>
    <x v="3"/>
    <s v="All"/>
    <x v="9"/>
    <x v="0"/>
    <n v="2"/>
    <n v="2"/>
    <n v="60"/>
    <n v="16507"/>
  </r>
  <r>
    <x v="0"/>
    <x v="4"/>
    <s v="All"/>
    <x v="0"/>
    <x v="0"/>
    <n v="92"/>
    <n v="13"/>
    <n v="2940"/>
    <n v="17829"/>
  </r>
  <r>
    <x v="0"/>
    <x v="4"/>
    <s v="All"/>
    <x v="1"/>
    <x v="0"/>
    <n v="49"/>
    <n v="13"/>
    <n v="1600"/>
    <n v="27724"/>
  </r>
  <r>
    <x v="0"/>
    <x v="4"/>
    <s v="All"/>
    <x v="2"/>
    <x v="0"/>
    <n v="91"/>
    <n v="17"/>
    <n v="3450"/>
    <n v="47920"/>
  </r>
  <r>
    <x v="0"/>
    <x v="4"/>
    <s v="All"/>
    <x v="3"/>
    <x v="0"/>
    <n v="88"/>
    <n v="27"/>
    <n v="3060"/>
    <n v="52006"/>
  </r>
  <r>
    <x v="0"/>
    <x v="4"/>
    <s v="All"/>
    <x v="4"/>
    <x v="0"/>
    <n v="265"/>
    <n v="49"/>
    <n v="9600"/>
    <n v="40879"/>
  </r>
  <r>
    <x v="0"/>
    <x v="4"/>
    <s v="All"/>
    <x v="5"/>
    <x v="0"/>
    <n v="102"/>
    <n v="29"/>
    <n v="3720"/>
    <n v="21655"/>
  </r>
  <r>
    <x v="0"/>
    <x v="4"/>
    <s v="All"/>
    <x v="6"/>
    <x v="0"/>
    <n v="942"/>
    <n v="208"/>
    <n v="30800"/>
    <n v="244817"/>
  </r>
  <r>
    <x v="0"/>
    <x v="4"/>
    <s v="All"/>
    <x v="7"/>
    <x v="0"/>
    <n v="495"/>
    <n v="80"/>
    <n v="16284"/>
    <n v="199064"/>
  </r>
  <r>
    <x v="0"/>
    <x v="4"/>
    <s v="All"/>
    <x v="8"/>
    <x v="0"/>
    <n v="44"/>
    <n v="8"/>
    <n v="1392"/>
    <n v="27684"/>
  </r>
  <r>
    <x v="0"/>
    <x v="4"/>
    <s v="All"/>
    <x v="9"/>
    <x v="0"/>
    <n v="12"/>
    <n v="3"/>
    <n v="360"/>
    <n v="16523"/>
  </r>
  <r>
    <x v="0"/>
    <x v="5"/>
    <s v="All"/>
    <x v="0"/>
    <x v="0"/>
    <n v="66"/>
    <n v="12"/>
    <n v="1970"/>
    <n v="17484"/>
  </r>
  <r>
    <x v="0"/>
    <x v="5"/>
    <s v="All"/>
    <x v="1"/>
    <x v="0"/>
    <n v="39"/>
    <n v="12"/>
    <n v="1225"/>
    <n v="27142"/>
  </r>
  <r>
    <x v="0"/>
    <x v="5"/>
    <s v="All"/>
    <x v="2"/>
    <x v="0"/>
    <n v="61"/>
    <n v="14"/>
    <n v="1908"/>
    <n v="47306"/>
  </r>
  <r>
    <x v="0"/>
    <x v="5"/>
    <s v="All"/>
    <x v="3"/>
    <x v="0"/>
    <n v="113"/>
    <n v="20"/>
    <n v="3720"/>
    <n v="50450"/>
  </r>
  <r>
    <x v="0"/>
    <x v="5"/>
    <s v="All"/>
    <x v="4"/>
    <x v="0"/>
    <n v="175"/>
    <n v="45"/>
    <n v="6600"/>
    <n v="40992"/>
  </r>
  <r>
    <x v="0"/>
    <x v="5"/>
    <s v="All"/>
    <x v="5"/>
    <x v="0"/>
    <n v="82"/>
    <n v="19"/>
    <n v="3360"/>
    <n v="22188"/>
  </r>
  <r>
    <x v="0"/>
    <x v="5"/>
    <s v="All"/>
    <x v="6"/>
    <x v="0"/>
    <n v="1035"/>
    <n v="213"/>
    <n v="32654"/>
    <n v="241318"/>
  </r>
  <r>
    <x v="0"/>
    <x v="5"/>
    <s v="All"/>
    <x v="7"/>
    <x v="0"/>
    <n v="414"/>
    <n v="90"/>
    <n v="13920"/>
    <n v="200194"/>
  </r>
  <r>
    <x v="0"/>
    <x v="5"/>
    <s v="All"/>
    <x v="8"/>
    <x v="0"/>
    <n v="32"/>
    <n v="6"/>
    <n v="960"/>
    <n v="26424"/>
  </r>
  <r>
    <x v="0"/>
    <x v="5"/>
    <s v="All"/>
    <x v="9"/>
    <x v="0"/>
    <n v="38"/>
    <n v="11"/>
    <n v="1244"/>
    <n v="16205"/>
  </r>
  <r>
    <x v="0"/>
    <x v="6"/>
    <s v="All"/>
    <x v="0"/>
    <x v="0"/>
    <n v="38"/>
    <n v="6"/>
    <n v="1140"/>
    <n v="16655"/>
  </r>
  <r>
    <x v="0"/>
    <x v="6"/>
    <s v="All"/>
    <x v="1"/>
    <x v="0"/>
    <n v="38"/>
    <n v="11"/>
    <n v="1303"/>
    <n v="26480"/>
  </r>
  <r>
    <x v="0"/>
    <x v="6"/>
    <s v="All"/>
    <x v="2"/>
    <x v="0"/>
    <n v="67"/>
    <n v="15"/>
    <n v="2370"/>
    <n v="47101"/>
  </r>
  <r>
    <x v="0"/>
    <x v="6"/>
    <s v="All"/>
    <x v="3"/>
    <x v="0"/>
    <n v="58"/>
    <n v="14"/>
    <n v="1845"/>
    <n v="50511"/>
  </r>
  <r>
    <x v="0"/>
    <x v="6"/>
    <s v="All"/>
    <x v="4"/>
    <x v="0"/>
    <n v="237"/>
    <n v="36"/>
    <n v="7884"/>
    <n v="42792"/>
  </r>
  <r>
    <x v="0"/>
    <x v="6"/>
    <s v="All"/>
    <x v="5"/>
    <x v="0"/>
    <n v="158"/>
    <n v="29"/>
    <n v="6000"/>
    <n v="23331"/>
  </r>
  <r>
    <x v="0"/>
    <x v="6"/>
    <s v="All"/>
    <x v="6"/>
    <x v="0"/>
    <n v="972"/>
    <n v="209"/>
    <n v="29831"/>
    <n v="239073"/>
  </r>
  <r>
    <x v="0"/>
    <x v="6"/>
    <s v="All"/>
    <x v="7"/>
    <x v="0"/>
    <n v="482"/>
    <n v="83"/>
    <n v="16188"/>
    <n v="212924"/>
  </r>
  <r>
    <x v="0"/>
    <x v="6"/>
    <s v="All"/>
    <x v="8"/>
    <x v="0"/>
    <n v="33"/>
    <n v="8"/>
    <n v="1290"/>
    <n v="29717"/>
  </r>
  <r>
    <x v="0"/>
    <x v="6"/>
    <s v="All"/>
    <x v="9"/>
    <x v="0"/>
    <n v="24"/>
    <n v="8"/>
    <n v="764"/>
    <n v="19716"/>
  </r>
  <r>
    <x v="0"/>
    <x v="7"/>
    <s v="All"/>
    <x v="0"/>
    <x v="0"/>
    <n v="11"/>
    <n v="3"/>
    <n v="330"/>
    <n v="16555"/>
  </r>
  <r>
    <x v="0"/>
    <x v="7"/>
    <s v="All"/>
    <x v="1"/>
    <x v="0"/>
    <n v="30"/>
    <n v="4"/>
    <n v="885"/>
    <n v="26165"/>
  </r>
  <r>
    <x v="0"/>
    <x v="7"/>
    <s v="All"/>
    <x v="2"/>
    <x v="0"/>
    <n v="39"/>
    <n v="8"/>
    <n v="1260"/>
    <n v="46643"/>
  </r>
  <r>
    <x v="0"/>
    <x v="7"/>
    <s v="All"/>
    <x v="3"/>
    <x v="0"/>
    <n v="83"/>
    <n v="16"/>
    <n v="3330"/>
    <n v="50617"/>
  </r>
  <r>
    <x v="0"/>
    <x v="7"/>
    <s v="All"/>
    <x v="4"/>
    <x v="0"/>
    <n v="163"/>
    <n v="38"/>
    <n v="5770"/>
    <n v="43653"/>
  </r>
  <r>
    <x v="0"/>
    <x v="7"/>
    <s v="All"/>
    <x v="5"/>
    <x v="0"/>
    <n v="71"/>
    <n v="17"/>
    <n v="2190"/>
    <n v="25714"/>
  </r>
  <r>
    <x v="0"/>
    <x v="7"/>
    <s v="All"/>
    <x v="6"/>
    <x v="0"/>
    <n v="778"/>
    <n v="179"/>
    <n v="24900"/>
    <n v="240168"/>
  </r>
  <r>
    <x v="0"/>
    <x v="7"/>
    <s v="All"/>
    <x v="7"/>
    <x v="0"/>
    <n v="391"/>
    <n v="77"/>
    <n v="13217"/>
    <n v="224405"/>
  </r>
  <r>
    <x v="0"/>
    <x v="7"/>
    <s v="All"/>
    <x v="8"/>
    <x v="0"/>
    <n v="17"/>
    <n v="5"/>
    <n v="870"/>
    <n v="16165"/>
  </r>
  <r>
    <x v="0"/>
    <x v="7"/>
    <s v="All"/>
    <x v="9"/>
    <x v="0"/>
    <n v="0"/>
    <n v="0"/>
    <n v="0"/>
    <n v="4663"/>
  </r>
  <r>
    <x v="0"/>
    <x v="8"/>
    <s v="All"/>
    <x v="0"/>
    <x v="0"/>
    <n v="74"/>
    <n v="6"/>
    <n v="2220"/>
    <n v="15714"/>
  </r>
  <r>
    <x v="0"/>
    <x v="8"/>
    <s v="All"/>
    <x v="1"/>
    <x v="0"/>
    <n v="27"/>
    <n v="7"/>
    <n v="771"/>
    <n v="24949"/>
  </r>
  <r>
    <x v="0"/>
    <x v="8"/>
    <s v="All"/>
    <x v="2"/>
    <x v="0"/>
    <n v="50"/>
    <n v="10"/>
    <n v="1474"/>
    <n v="44730"/>
  </r>
  <r>
    <x v="0"/>
    <x v="8"/>
    <s v="All"/>
    <x v="3"/>
    <x v="0"/>
    <n v="46"/>
    <n v="8"/>
    <n v="1500"/>
    <n v="48334"/>
  </r>
  <r>
    <x v="0"/>
    <x v="8"/>
    <s v="All"/>
    <x v="4"/>
    <x v="0"/>
    <n v="136"/>
    <n v="25"/>
    <n v="4380"/>
    <n v="42542"/>
  </r>
  <r>
    <x v="0"/>
    <x v="8"/>
    <s v="All"/>
    <x v="5"/>
    <x v="0"/>
    <n v="93"/>
    <n v="19"/>
    <n v="3000"/>
    <n v="27102"/>
  </r>
  <r>
    <x v="0"/>
    <x v="8"/>
    <s v="All"/>
    <x v="6"/>
    <x v="0"/>
    <n v="786"/>
    <n v="148"/>
    <n v="25037"/>
    <n v="232030"/>
  </r>
  <r>
    <x v="0"/>
    <x v="8"/>
    <s v="All"/>
    <x v="7"/>
    <x v="0"/>
    <n v="446"/>
    <n v="88"/>
    <n v="14289"/>
    <n v="220351"/>
  </r>
  <r>
    <x v="0"/>
    <x v="8"/>
    <s v="All"/>
    <x v="8"/>
    <x v="0"/>
    <n v="29"/>
    <n v="5"/>
    <n v="870"/>
    <n v="17533"/>
  </r>
  <r>
    <x v="0"/>
    <x v="8"/>
    <s v="All"/>
    <x v="9"/>
    <x v="0"/>
    <n v="1"/>
    <n v="1"/>
    <n v="60"/>
    <n v="5625"/>
  </r>
  <r>
    <x v="0"/>
    <x v="9"/>
    <s v="All"/>
    <x v="0"/>
    <x v="0"/>
    <n v="28"/>
    <n v="6"/>
    <n v="840"/>
    <n v="15080"/>
  </r>
  <r>
    <x v="0"/>
    <x v="9"/>
    <s v="All"/>
    <x v="1"/>
    <x v="0"/>
    <n v="48"/>
    <n v="10"/>
    <n v="1376"/>
    <n v="24505"/>
  </r>
  <r>
    <x v="0"/>
    <x v="9"/>
    <s v="All"/>
    <x v="2"/>
    <x v="0"/>
    <n v="26"/>
    <n v="10"/>
    <n v="780"/>
    <n v="43946"/>
  </r>
  <r>
    <x v="0"/>
    <x v="9"/>
    <s v="All"/>
    <x v="3"/>
    <x v="0"/>
    <n v="26"/>
    <n v="6"/>
    <n v="780"/>
    <n v="47821"/>
  </r>
  <r>
    <x v="0"/>
    <x v="9"/>
    <s v="All"/>
    <x v="4"/>
    <x v="0"/>
    <n v="100"/>
    <n v="21"/>
    <n v="3300"/>
    <n v="41726"/>
  </r>
  <r>
    <x v="0"/>
    <x v="9"/>
    <s v="All"/>
    <x v="5"/>
    <x v="0"/>
    <n v="62"/>
    <n v="14"/>
    <n v="1860"/>
    <n v="27532"/>
  </r>
  <r>
    <x v="0"/>
    <x v="9"/>
    <s v="All"/>
    <x v="6"/>
    <x v="0"/>
    <n v="604"/>
    <n v="129"/>
    <n v="19239"/>
    <n v="223985"/>
  </r>
  <r>
    <x v="0"/>
    <x v="9"/>
    <s v="All"/>
    <x v="7"/>
    <x v="0"/>
    <n v="340"/>
    <n v="68"/>
    <n v="11190"/>
    <n v="223325"/>
  </r>
  <r>
    <x v="0"/>
    <x v="9"/>
    <s v="All"/>
    <x v="8"/>
    <x v="0"/>
    <n v="36"/>
    <n v="5"/>
    <n v="1147"/>
    <n v="19260"/>
  </r>
  <r>
    <x v="0"/>
    <x v="9"/>
    <s v="All"/>
    <x v="9"/>
    <x v="0"/>
    <n v="3"/>
    <n v="1"/>
    <n v="150"/>
    <n v="6613"/>
  </r>
  <r>
    <x v="0"/>
    <x v="10"/>
    <s v="All"/>
    <x v="0"/>
    <x v="0"/>
    <n v="28"/>
    <n v="4"/>
    <n v="840"/>
    <n v="14396"/>
  </r>
  <r>
    <x v="0"/>
    <x v="10"/>
    <s v="All"/>
    <x v="1"/>
    <x v="0"/>
    <n v="37"/>
    <n v="6"/>
    <n v="1110"/>
    <n v="24107"/>
  </r>
  <r>
    <x v="0"/>
    <x v="10"/>
    <s v="All"/>
    <x v="2"/>
    <x v="0"/>
    <n v="14"/>
    <n v="3"/>
    <n v="420"/>
    <n v="44591"/>
  </r>
  <r>
    <x v="0"/>
    <x v="10"/>
    <s v="All"/>
    <x v="3"/>
    <x v="0"/>
    <n v="76"/>
    <n v="13"/>
    <n v="2760"/>
    <n v="50021"/>
  </r>
  <r>
    <x v="0"/>
    <x v="10"/>
    <s v="All"/>
    <x v="4"/>
    <x v="0"/>
    <n v="74"/>
    <n v="25"/>
    <n v="3090"/>
    <n v="43617"/>
  </r>
  <r>
    <x v="0"/>
    <x v="10"/>
    <s v="All"/>
    <x v="5"/>
    <x v="0"/>
    <n v="58"/>
    <n v="13"/>
    <n v="1860"/>
    <n v="29409"/>
  </r>
  <r>
    <x v="0"/>
    <x v="10"/>
    <s v="All"/>
    <x v="6"/>
    <x v="0"/>
    <n v="708"/>
    <n v="121"/>
    <n v="21484"/>
    <n v="218626"/>
  </r>
  <r>
    <x v="0"/>
    <x v="10"/>
    <s v="All"/>
    <x v="7"/>
    <x v="0"/>
    <n v="344"/>
    <n v="56"/>
    <n v="10602"/>
    <n v="233093"/>
  </r>
  <r>
    <x v="0"/>
    <x v="10"/>
    <s v="All"/>
    <x v="8"/>
    <x v="0"/>
    <n v="28"/>
    <n v="6"/>
    <n v="1350"/>
    <n v="21759"/>
  </r>
  <r>
    <x v="0"/>
    <x v="10"/>
    <s v="All"/>
    <x v="9"/>
    <x v="0"/>
    <n v="7"/>
    <n v="3"/>
    <n v="450"/>
    <n v="7366"/>
  </r>
  <r>
    <x v="0"/>
    <x v="11"/>
    <s v="All"/>
    <x v="0"/>
    <x v="0"/>
    <n v="0"/>
    <n v="0"/>
    <n v="0"/>
    <n v="0"/>
  </r>
  <r>
    <x v="0"/>
    <x v="11"/>
    <s v="All"/>
    <x v="1"/>
    <x v="0"/>
    <n v="0"/>
    <n v="0"/>
    <n v="0"/>
    <n v="0"/>
  </r>
  <r>
    <x v="0"/>
    <x v="11"/>
    <s v="All"/>
    <x v="2"/>
    <x v="0"/>
    <n v="0"/>
    <n v="0"/>
    <n v="0"/>
    <n v="0"/>
  </r>
  <r>
    <x v="0"/>
    <x v="11"/>
    <s v="All"/>
    <x v="3"/>
    <x v="0"/>
    <n v="0"/>
    <n v="0"/>
    <n v="0"/>
    <n v="0"/>
  </r>
  <r>
    <x v="0"/>
    <x v="11"/>
    <s v="All"/>
    <x v="4"/>
    <x v="0"/>
    <n v="0"/>
    <n v="0"/>
    <n v="0"/>
    <n v="0"/>
  </r>
  <r>
    <x v="0"/>
    <x v="11"/>
    <s v="All"/>
    <x v="5"/>
    <x v="0"/>
    <n v="0"/>
    <n v="0"/>
    <n v="0"/>
    <n v="0"/>
  </r>
  <r>
    <x v="0"/>
    <x v="11"/>
    <s v="All"/>
    <x v="6"/>
    <x v="0"/>
    <n v="0"/>
    <n v="0"/>
    <n v="0"/>
    <n v="0"/>
  </r>
  <r>
    <x v="0"/>
    <x v="11"/>
    <s v="All"/>
    <x v="7"/>
    <x v="0"/>
    <n v="0"/>
    <n v="0"/>
    <n v="0"/>
    <n v="0"/>
  </r>
  <r>
    <x v="0"/>
    <x v="11"/>
    <s v="All"/>
    <x v="8"/>
    <x v="0"/>
    <n v="0"/>
    <n v="0"/>
    <n v="0"/>
    <n v="0"/>
  </r>
  <r>
    <x v="0"/>
    <x v="11"/>
    <s v="All"/>
    <x v="9"/>
    <x v="0"/>
    <n v="0"/>
    <n v="0"/>
    <n v="0"/>
    <n v="0"/>
  </r>
  <r>
    <x v="1"/>
    <x v="0"/>
    <s v="All"/>
    <x v="0"/>
    <x v="0"/>
    <n v="0"/>
    <n v="0"/>
    <n v="0"/>
    <n v="0"/>
  </r>
  <r>
    <x v="1"/>
    <x v="0"/>
    <s v="All"/>
    <x v="1"/>
    <x v="0"/>
    <n v="0"/>
    <n v="0"/>
    <n v="0"/>
    <n v="0"/>
  </r>
  <r>
    <x v="1"/>
    <x v="0"/>
    <s v="All"/>
    <x v="2"/>
    <x v="0"/>
    <n v="0"/>
    <n v="0"/>
    <n v="0"/>
    <n v="0"/>
  </r>
  <r>
    <x v="1"/>
    <x v="0"/>
    <s v="All"/>
    <x v="3"/>
    <x v="0"/>
    <n v="0"/>
    <n v="0"/>
    <n v="0"/>
    <n v="0"/>
  </r>
  <r>
    <x v="1"/>
    <x v="0"/>
    <s v="All"/>
    <x v="4"/>
    <x v="0"/>
    <n v="0"/>
    <n v="0"/>
    <n v="0"/>
    <n v="0"/>
  </r>
  <r>
    <x v="1"/>
    <x v="0"/>
    <s v="All"/>
    <x v="5"/>
    <x v="0"/>
    <n v="0"/>
    <n v="0"/>
    <n v="0"/>
    <n v="0"/>
  </r>
  <r>
    <x v="1"/>
    <x v="0"/>
    <s v="All"/>
    <x v="6"/>
    <x v="0"/>
    <n v="0"/>
    <n v="0"/>
    <n v="0"/>
    <n v="0"/>
  </r>
  <r>
    <x v="1"/>
    <x v="0"/>
    <s v="All"/>
    <x v="7"/>
    <x v="0"/>
    <n v="0"/>
    <n v="0"/>
    <n v="0"/>
    <n v="0"/>
  </r>
  <r>
    <x v="1"/>
    <x v="0"/>
    <s v="All"/>
    <x v="8"/>
    <x v="0"/>
    <n v="0"/>
    <n v="0"/>
    <n v="0"/>
    <n v="0"/>
  </r>
  <r>
    <x v="1"/>
    <x v="0"/>
    <s v="All"/>
    <x v="9"/>
    <x v="0"/>
    <n v="0"/>
    <n v="0"/>
    <n v="0"/>
    <n v="0"/>
  </r>
  <r>
    <x v="1"/>
    <x v="1"/>
    <s v="All"/>
    <x v="0"/>
    <x v="0"/>
    <n v="0"/>
    <n v="0"/>
    <n v="0"/>
    <n v="0"/>
  </r>
  <r>
    <x v="1"/>
    <x v="1"/>
    <s v="All"/>
    <x v="1"/>
    <x v="0"/>
    <n v="0"/>
    <n v="0"/>
    <n v="0"/>
    <n v="0"/>
  </r>
  <r>
    <x v="1"/>
    <x v="1"/>
    <s v="All"/>
    <x v="2"/>
    <x v="0"/>
    <n v="0"/>
    <n v="0"/>
    <n v="0"/>
    <n v="0"/>
  </r>
  <r>
    <x v="1"/>
    <x v="1"/>
    <s v="All"/>
    <x v="3"/>
    <x v="0"/>
    <n v="0"/>
    <n v="0"/>
    <n v="0"/>
    <n v="0"/>
  </r>
  <r>
    <x v="1"/>
    <x v="1"/>
    <s v="All"/>
    <x v="4"/>
    <x v="0"/>
    <n v="0"/>
    <n v="0"/>
    <n v="0"/>
    <n v="0"/>
  </r>
  <r>
    <x v="1"/>
    <x v="1"/>
    <s v="All"/>
    <x v="5"/>
    <x v="0"/>
    <n v="0"/>
    <n v="0"/>
    <n v="0"/>
    <n v="0"/>
  </r>
  <r>
    <x v="1"/>
    <x v="1"/>
    <s v="All"/>
    <x v="6"/>
    <x v="0"/>
    <n v="0"/>
    <n v="0"/>
    <n v="0"/>
    <n v="0"/>
  </r>
  <r>
    <x v="1"/>
    <x v="1"/>
    <s v="All"/>
    <x v="7"/>
    <x v="0"/>
    <n v="0"/>
    <n v="0"/>
    <n v="0"/>
    <n v="0"/>
  </r>
  <r>
    <x v="1"/>
    <x v="1"/>
    <s v="All"/>
    <x v="8"/>
    <x v="0"/>
    <n v="0"/>
    <n v="0"/>
    <n v="0"/>
    <n v="0"/>
  </r>
  <r>
    <x v="1"/>
    <x v="1"/>
    <s v="All"/>
    <x v="9"/>
    <x v="0"/>
    <n v="0"/>
    <n v="0"/>
    <n v="0"/>
    <n v="0"/>
  </r>
  <r>
    <x v="1"/>
    <x v="2"/>
    <s v="All"/>
    <x v="0"/>
    <x v="0"/>
    <n v="0"/>
    <n v="0"/>
    <n v="0"/>
    <n v="0"/>
  </r>
  <r>
    <x v="1"/>
    <x v="2"/>
    <s v="All"/>
    <x v="1"/>
    <x v="0"/>
    <n v="0"/>
    <n v="0"/>
    <n v="0"/>
    <n v="0"/>
  </r>
  <r>
    <x v="1"/>
    <x v="2"/>
    <s v="All"/>
    <x v="2"/>
    <x v="0"/>
    <n v="0"/>
    <n v="0"/>
    <n v="0"/>
    <n v="0"/>
  </r>
  <r>
    <x v="1"/>
    <x v="2"/>
    <s v="All"/>
    <x v="3"/>
    <x v="0"/>
    <n v="0"/>
    <n v="0"/>
    <n v="0"/>
    <n v="0"/>
  </r>
  <r>
    <x v="1"/>
    <x v="2"/>
    <s v="All"/>
    <x v="4"/>
    <x v="0"/>
    <n v="0"/>
    <n v="0"/>
    <n v="0"/>
    <n v="0"/>
  </r>
  <r>
    <x v="1"/>
    <x v="2"/>
    <s v="All"/>
    <x v="5"/>
    <x v="0"/>
    <n v="0"/>
    <n v="0"/>
    <n v="0"/>
    <n v="0"/>
  </r>
  <r>
    <x v="1"/>
    <x v="2"/>
    <s v="All"/>
    <x v="6"/>
    <x v="0"/>
    <n v="0"/>
    <n v="0"/>
    <n v="0"/>
    <n v="0"/>
  </r>
  <r>
    <x v="1"/>
    <x v="2"/>
    <s v="All"/>
    <x v="7"/>
    <x v="0"/>
    <n v="0"/>
    <n v="0"/>
    <n v="0"/>
    <n v="0"/>
  </r>
  <r>
    <x v="1"/>
    <x v="2"/>
    <s v="All"/>
    <x v="8"/>
    <x v="0"/>
    <n v="0"/>
    <n v="0"/>
    <n v="0"/>
    <n v="0"/>
  </r>
  <r>
    <x v="1"/>
    <x v="2"/>
    <s v="All"/>
    <x v="9"/>
    <x v="0"/>
    <n v="0"/>
    <n v="0"/>
    <n v="0"/>
    <n v="0"/>
  </r>
  <r>
    <x v="1"/>
    <x v="3"/>
    <s v="All"/>
    <x v="0"/>
    <x v="0"/>
    <n v="0"/>
    <n v="0"/>
    <n v="0"/>
    <n v="0"/>
  </r>
  <r>
    <x v="1"/>
    <x v="3"/>
    <s v="All"/>
    <x v="1"/>
    <x v="0"/>
    <n v="0"/>
    <n v="0"/>
    <n v="0"/>
    <n v="0"/>
  </r>
  <r>
    <x v="1"/>
    <x v="3"/>
    <s v="All"/>
    <x v="2"/>
    <x v="0"/>
    <n v="0"/>
    <n v="0"/>
    <n v="0"/>
    <n v="0"/>
  </r>
  <r>
    <x v="1"/>
    <x v="3"/>
    <s v="All"/>
    <x v="3"/>
    <x v="0"/>
    <n v="0"/>
    <n v="0"/>
    <n v="0"/>
    <n v="0"/>
  </r>
  <r>
    <x v="1"/>
    <x v="3"/>
    <s v="All"/>
    <x v="4"/>
    <x v="0"/>
    <n v="0"/>
    <n v="0"/>
    <n v="0"/>
    <n v="0"/>
  </r>
  <r>
    <x v="1"/>
    <x v="3"/>
    <s v="All"/>
    <x v="5"/>
    <x v="0"/>
    <n v="0"/>
    <n v="0"/>
    <n v="0"/>
    <n v="0"/>
  </r>
  <r>
    <x v="1"/>
    <x v="3"/>
    <s v="All"/>
    <x v="6"/>
    <x v="0"/>
    <n v="0"/>
    <n v="0"/>
    <n v="0"/>
    <n v="0"/>
  </r>
  <r>
    <x v="1"/>
    <x v="3"/>
    <s v="All"/>
    <x v="7"/>
    <x v="0"/>
    <n v="0"/>
    <n v="0"/>
    <n v="0"/>
    <n v="0"/>
  </r>
  <r>
    <x v="1"/>
    <x v="3"/>
    <s v="All"/>
    <x v="8"/>
    <x v="0"/>
    <n v="0"/>
    <n v="0"/>
    <n v="0"/>
    <n v="0"/>
  </r>
  <r>
    <x v="1"/>
    <x v="3"/>
    <s v="All"/>
    <x v="9"/>
    <x v="0"/>
    <n v="0"/>
    <n v="0"/>
    <n v="0"/>
    <n v="0"/>
  </r>
  <r>
    <x v="1"/>
    <x v="4"/>
    <s v="All"/>
    <x v="0"/>
    <x v="0"/>
    <n v="454"/>
    <n v="131"/>
    <n v="14351"/>
    <n v="289395"/>
  </r>
  <r>
    <x v="1"/>
    <x v="4"/>
    <s v="All"/>
    <x v="1"/>
    <x v="0"/>
    <n v="930"/>
    <n v="305"/>
    <n v="28394"/>
    <n v="467393"/>
  </r>
  <r>
    <x v="1"/>
    <x v="4"/>
    <s v="All"/>
    <x v="2"/>
    <x v="0"/>
    <n v="1305"/>
    <n v="406"/>
    <n v="39246"/>
    <n v="829629"/>
  </r>
  <r>
    <x v="1"/>
    <x v="4"/>
    <s v="All"/>
    <x v="3"/>
    <x v="0"/>
    <n v="1500"/>
    <n v="487"/>
    <n v="48687"/>
    <n v="915138"/>
  </r>
  <r>
    <x v="1"/>
    <x v="4"/>
    <s v="All"/>
    <x v="4"/>
    <x v="0"/>
    <n v="1615"/>
    <n v="555"/>
    <n v="51324"/>
    <n v="716205"/>
  </r>
  <r>
    <x v="1"/>
    <x v="4"/>
    <s v="All"/>
    <x v="5"/>
    <x v="0"/>
    <n v="739"/>
    <n v="283"/>
    <n v="23558"/>
    <n v="437816"/>
  </r>
  <r>
    <x v="1"/>
    <x v="4"/>
    <s v="All"/>
    <x v="6"/>
    <x v="0"/>
    <n v="9267"/>
    <n v="3067"/>
    <n v="289128"/>
    <n v="4511727"/>
  </r>
  <r>
    <x v="1"/>
    <x v="4"/>
    <s v="All"/>
    <x v="7"/>
    <x v="0"/>
    <n v="3605"/>
    <n v="1187"/>
    <n v="116831"/>
    <n v="3476651"/>
  </r>
  <r>
    <x v="1"/>
    <x v="4"/>
    <s v="All"/>
    <x v="8"/>
    <x v="0"/>
    <n v="583"/>
    <n v="182"/>
    <n v="18994"/>
    <n v="522588"/>
  </r>
  <r>
    <x v="1"/>
    <x v="4"/>
    <s v="All"/>
    <x v="9"/>
    <x v="0"/>
    <n v="347"/>
    <n v="118"/>
    <n v="11585"/>
    <n v="417171"/>
  </r>
  <r>
    <x v="1"/>
    <x v="5"/>
    <s v="All"/>
    <x v="0"/>
    <x v="0"/>
    <n v="434"/>
    <n v="124"/>
    <n v="13277"/>
    <n v="300394"/>
  </r>
  <r>
    <x v="1"/>
    <x v="5"/>
    <s v="All"/>
    <x v="1"/>
    <x v="0"/>
    <n v="1037"/>
    <n v="319"/>
    <n v="30665"/>
    <n v="478164"/>
  </r>
  <r>
    <x v="1"/>
    <x v="5"/>
    <s v="All"/>
    <x v="2"/>
    <x v="0"/>
    <n v="1485"/>
    <n v="455"/>
    <n v="45184"/>
    <n v="846126"/>
  </r>
  <r>
    <x v="1"/>
    <x v="5"/>
    <s v="All"/>
    <x v="3"/>
    <x v="0"/>
    <n v="1575"/>
    <n v="470"/>
    <n v="49392"/>
    <n v="925601"/>
  </r>
  <r>
    <x v="1"/>
    <x v="5"/>
    <s v="All"/>
    <x v="4"/>
    <x v="0"/>
    <n v="1765"/>
    <n v="588"/>
    <n v="55891"/>
    <n v="745799"/>
  </r>
  <r>
    <x v="1"/>
    <x v="5"/>
    <s v="All"/>
    <x v="5"/>
    <x v="0"/>
    <n v="844"/>
    <n v="306"/>
    <n v="26754"/>
    <n v="474717"/>
  </r>
  <r>
    <x v="1"/>
    <x v="5"/>
    <s v="All"/>
    <x v="6"/>
    <x v="0"/>
    <n v="9728"/>
    <n v="3143"/>
    <n v="304316"/>
    <n v="4685048"/>
  </r>
  <r>
    <x v="1"/>
    <x v="5"/>
    <s v="All"/>
    <x v="7"/>
    <x v="0"/>
    <n v="4196"/>
    <n v="1259"/>
    <n v="133913"/>
    <n v="3647921"/>
  </r>
  <r>
    <x v="1"/>
    <x v="5"/>
    <s v="All"/>
    <x v="8"/>
    <x v="0"/>
    <n v="610"/>
    <n v="189"/>
    <n v="21579"/>
    <n v="526289"/>
  </r>
  <r>
    <x v="1"/>
    <x v="5"/>
    <s v="All"/>
    <x v="9"/>
    <x v="0"/>
    <n v="387"/>
    <n v="128"/>
    <n v="12884"/>
    <n v="412888"/>
  </r>
  <r>
    <x v="1"/>
    <x v="6"/>
    <s v="All"/>
    <x v="0"/>
    <x v="0"/>
    <n v="350"/>
    <n v="117"/>
    <n v="11052"/>
    <n v="312548"/>
  </r>
  <r>
    <x v="1"/>
    <x v="6"/>
    <s v="All"/>
    <x v="1"/>
    <x v="0"/>
    <n v="949"/>
    <n v="307"/>
    <n v="28975"/>
    <n v="502768"/>
  </r>
  <r>
    <x v="1"/>
    <x v="6"/>
    <s v="All"/>
    <x v="2"/>
    <x v="0"/>
    <n v="1506"/>
    <n v="462"/>
    <n v="47279"/>
    <n v="899603"/>
  </r>
  <r>
    <x v="1"/>
    <x v="6"/>
    <s v="All"/>
    <x v="3"/>
    <x v="0"/>
    <n v="1468"/>
    <n v="463"/>
    <n v="47476"/>
    <n v="982717"/>
  </r>
  <r>
    <x v="1"/>
    <x v="6"/>
    <s v="All"/>
    <x v="4"/>
    <x v="0"/>
    <n v="1735"/>
    <n v="605"/>
    <n v="58431"/>
    <n v="825861"/>
  </r>
  <r>
    <x v="1"/>
    <x v="6"/>
    <s v="All"/>
    <x v="5"/>
    <x v="0"/>
    <n v="858"/>
    <n v="307"/>
    <n v="27133"/>
    <n v="510479"/>
  </r>
  <r>
    <x v="1"/>
    <x v="6"/>
    <s v="All"/>
    <x v="6"/>
    <x v="0"/>
    <n v="9352"/>
    <n v="3115"/>
    <n v="298675"/>
    <n v="4959323"/>
  </r>
  <r>
    <x v="1"/>
    <x v="6"/>
    <s v="All"/>
    <x v="7"/>
    <x v="0"/>
    <n v="4719"/>
    <n v="1535"/>
    <n v="159255"/>
    <n v="4121148"/>
  </r>
  <r>
    <x v="1"/>
    <x v="6"/>
    <s v="All"/>
    <x v="8"/>
    <x v="0"/>
    <n v="984"/>
    <n v="317"/>
    <n v="34149"/>
    <n v="685831"/>
  </r>
  <r>
    <x v="1"/>
    <x v="6"/>
    <s v="All"/>
    <x v="9"/>
    <x v="0"/>
    <n v="534"/>
    <n v="181"/>
    <n v="17930"/>
    <n v="558370"/>
  </r>
  <r>
    <x v="1"/>
    <x v="7"/>
    <s v="All"/>
    <x v="0"/>
    <x v="0"/>
    <n v="335"/>
    <n v="104"/>
    <n v="10162"/>
    <n v="314340"/>
  </r>
  <r>
    <x v="1"/>
    <x v="7"/>
    <s v="All"/>
    <x v="1"/>
    <x v="0"/>
    <n v="825"/>
    <n v="265"/>
    <n v="24903"/>
    <n v="506462"/>
  </r>
  <r>
    <x v="1"/>
    <x v="7"/>
    <s v="All"/>
    <x v="2"/>
    <x v="0"/>
    <n v="1484"/>
    <n v="429"/>
    <n v="45896"/>
    <n v="901646"/>
  </r>
  <r>
    <x v="1"/>
    <x v="7"/>
    <s v="All"/>
    <x v="3"/>
    <x v="0"/>
    <n v="1392"/>
    <n v="442"/>
    <n v="44709"/>
    <n v="977964"/>
  </r>
  <r>
    <x v="1"/>
    <x v="7"/>
    <s v="All"/>
    <x v="4"/>
    <x v="0"/>
    <n v="1638"/>
    <n v="557"/>
    <n v="55194"/>
    <n v="843671"/>
  </r>
  <r>
    <x v="1"/>
    <x v="7"/>
    <s v="All"/>
    <x v="5"/>
    <x v="0"/>
    <n v="806"/>
    <n v="277"/>
    <n v="26054"/>
    <n v="525889"/>
  </r>
  <r>
    <x v="1"/>
    <x v="7"/>
    <s v="All"/>
    <x v="6"/>
    <x v="0"/>
    <n v="9337"/>
    <n v="3059"/>
    <n v="296060"/>
    <n v="4999301"/>
  </r>
  <r>
    <x v="1"/>
    <x v="7"/>
    <s v="All"/>
    <x v="7"/>
    <x v="0"/>
    <n v="5056"/>
    <n v="1526"/>
    <n v="169956"/>
    <n v="4305640"/>
  </r>
  <r>
    <x v="1"/>
    <x v="7"/>
    <s v="All"/>
    <x v="8"/>
    <x v="0"/>
    <n v="917"/>
    <n v="276"/>
    <n v="32831"/>
    <n v="779785"/>
  </r>
  <r>
    <x v="1"/>
    <x v="7"/>
    <s v="All"/>
    <x v="9"/>
    <x v="0"/>
    <n v="564"/>
    <n v="168"/>
    <n v="18897"/>
    <n v="622636"/>
  </r>
  <r>
    <x v="1"/>
    <x v="8"/>
    <s v="All"/>
    <x v="0"/>
    <x v="0"/>
    <n v="277"/>
    <n v="84"/>
    <n v="8449"/>
    <n v="311916"/>
  </r>
  <r>
    <x v="1"/>
    <x v="8"/>
    <s v="All"/>
    <x v="1"/>
    <x v="0"/>
    <n v="872"/>
    <n v="245"/>
    <n v="26598"/>
    <n v="501245"/>
  </r>
  <r>
    <x v="1"/>
    <x v="8"/>
    <s v="All"/>
    <x v="2"/>
    <x v="0"/>
    <n v="1080"/>
    <n v="328"/>
    <n v="33461"/>
    <n v="891022"/>
  </r>
  <r>
    <x v="1"/>
    <x v="8"/>
    <s v="All"/>
    <x v="3"/>
    <x v="0"/>
    <n v="1051"/>
    <n v="324"/>
    <n v="34549"/>
    <n v="965191"/>
  </r>
  <r>
    <x v="1"/>
    <x v="8"/>
    <s v="All"/>
    <x v="4"/>
    <x v="0"/>
    <n v="1252"/>
    <n v="420"/>
    <n v="41241"/>
    <n v="844672"/>
  </r>
  <r>
    <x v="1"/>
    <x v="8"/>
    <s v="All"/>
    <x v="5"/>
    <x v="0"/>
    <n v="665"/>
    <n v="259"/>
    <n v="21961"/>
    <n v="521101"/>
  </r>
  <r>
    <x v="1"/>
    <x v="8"/>
    <s v="All"/>
    <x v="6"/>
    <x v="0"/>
    <n v="7516"/>
    <n v="2462"/>
    <n v="236241"/>
    <n v="4936194"/>
  </r>
  <r>
    <x v="1"/>
    <x v="8"/>
    <s v="All"/>
    <x v="7"/>
    <x v="0"/>
    <n v="4214"/>
    <n v="1327"/>
    <n v="135762"/>
    <n v="4405287"/>
  </r>
  <r>
    <x v="1"/>
    <x v="8"/>
    <s v="All"/>
    <x v="8"/>
    <x v="0"/>
    <n v="918"/>
    <n v="276"/>
    <n v="31629"/>
    <n v="836990"/>
  </r>
  <r>
    <x v="1"/>
    <x v="8"/>
    <s v="All"/>
    <x v="9"/>
    <x v="0"/>
    <n v="644"/>
    <n v="192"/>
    <n v="21433"/>
    <n v="660715"/>
  </r>
  <r>
    <x v="1"/>
    <x v="9"/>
    <s v="All"/>
    <x v="0"/>
    <x v="0"/>
    <n v="223"/>
    <n v="71"/>
    <n v="6835"/>
    <n v="285472"/>
  </r>
  <r>
    <x v="1"/>
    <x v="9"/>
    <s v="All"/>
    <x v="1"/>
    <x v="0"/>
    <n v="584"/>
    <n v="188"/>
    <n v="17544"/>
    <n v="468654"/>
  </r>
  <r>
    <x v="1"/>
    <x v="9"/>
    <s v="All"/>
    <x v="2"/>
    <x v="0"/>
    <n v="847"/>
    <n v="262"/>
    <n v="25863"/>
    <n v="833724"/>
  </r>
  <r>
    <x v="1"/>
    <x v="9"/>
    <s v="All"/>
    <x v="3"/>
    <x v="0"/>
    <n v="804"/>
    <n v="276"/>
    <n v="25847"/>
    <n v="890293"/>
  </r>
  <r>
    <x v="1"/>
    <x v="9"/>
    <s v="All"/>
    <x v="4"/>
    <x v="0"/>
    <n v="1035"/>
    <n v="344"/>
    <n v="33794"/>
    <n v="772800"/>
  </r>
  <r>
    <x v="1"/>
    <x v="9"/>
    <s v="All"/>
    <x v="5"/>
    <x v="0"/>
    <n v="667"/>
    <n v="245"/>
    <n v="22185"/>
    <n v="530638"/>
  </r>
  <r>
    <x v="1"/>
    <x v="9"/>
    <s v="All"/>
    <x v="6"/>
    <x v="0"/>
    <n v="6252"/>
    <n v="2109"/>
    <n v="197377"/>
    <n v="4709490"/>
  </r>
  <r>
    <x v="1"/>
    <x v="9"/>
    <s v="All"/>
    <x v="7"/>
    <x v="0"/>
    <n v="3790"/>
    <n v="1166"/>
    <n v="121086"/>
    <n v="4131299"/>
  </r>
  <r>
    <x v="1"/>
    <x v="9"/>
    <s v="All"/>
    <x v="8"/>
    <x v="0"/>
    <n v="605"/>
    <n v="182"/>
    <n v="20920"/>
    <n v="735401"/>
  </r>
  <r>
    <x v="1"/>
    <x v="9"/>
    <s v="All"/>
    <x v="9"/>
    <x v="0"/>
    <n v="267"/>
    <n v="92"/>
    <n v="9128"/>
    <n v="547089"/>
  </r>
  <r>
    <x v="1"/>
    <x v="10"/>
    <s v="All"/>
    <x v="0"/>
    <x v="0"/>
    <n v="199"/>
    <n v="56"/>
    <n v="6480"/>
    <n v="261784"/>
  </r>
  <r>
    <x v="1"/>
    <x v="10"/>
    <s v="All"/>
    <x v="1"/>
    <x v="0"/>
    <n v="525"/>
    <n v="150"/>
    <n v="15832"/>
    <n v="466905"/>
  </r>
  <r>
    <x v="1"/>
    <x v="10"/>
    <s v="All"/>
    <x v="2"/>
    <x v="0"/>
    <n v="664"/>
    <n v="198"/>
    <n v="20162"/>
    <n v="834986"/>
  </r>
  <r>
    <x v="1"/>
    <x v="10"/>
    <s v="All"/>
    <x v="3"/>
    <x v="0"/>
    <n v="713"/>
    <n v="237"/>
    <n v="23615"/>
    <n v="892967"/>
  </r>
  <r>
    <x v="1"/>
    <x v="10"/>
    <s v="All"/>
    <x v="4"/>
    <x v="0"/>
    <n v="754"/>
    <n v="284"/>
    <n v="24603"/>
    <n v="765164"/>
  </r>
  <r>
    <x v="1"/>
    <x v="10"/>
    <s v="All"/>
    <x v="5"/>
    <x v="0"/>
    <n v="473"/>
    <n v="192"/>
    <n v="15572"/>
    <n v="542779"/>
  </r>
  <r>
    <x v="1"/>
    <x v="10"/>
    <s v="All"/>
    <x v="6"/>
    <x v="0"/>
    <n v="4621"/>
    <n v="1597"/>
    <n v="147008"/>
    <n v="4700594"/>
  </r>
  <r>
    <x v="1"/>
    <x v="10"/>
    <s v="All"/>
    <x v="7"/>
    <x v="0"/>
    <n v="3235"/>
    <n v="1007"/>
    <n v="103898"/>
    <n v="4271828"/>
  </r>
  <r>
    <x v="1"/>
    <x v="10"/>
    <s v="All"/>
    <x v="8"/>
    <x v="0"/>
    <n v="634"/>
    <n v="214"/>
    <n v="22327"/>
    <n v="794422"/>
  </r>
  <r>
    <x v="1"/>
    <x v="10"/>
    <s v="All"/>
    <x v="9"/>
    <x v="0"/>
    <n v="484"/>
    <n v="165"/>
    <n v="16142"/>
    <n v="624472"/>
  </r>
  <r>
    <x v="1"/>
    <x v="11"/>
    <s v="All"/>
    <x v="0"/>
    <x v="0"/>
    <n v="0"/>
    <n v="0"/>
    <n v="0"/>
    <n v="0"/>
  </r>
  <r>
    <x v="1"/>
    <x v="11"/>
    <s v="All"/>
    <x v="1"/>
    <x v="0"/>
    <n v="0"/>
    <n v="0"/>
    <n v="0"/>
    <n v="0"/>
  </r>
  <r>
    <x v="1"/>
    <x v="11"/>
    <s v="All"/>
    <x v="2"/>
    <x v="0"/>
    <n v="0"/>
    <n v="0"/>
    <n v="0"/>
    <n v="0"/>
  </r>
  <r>
    <x v="1"/>
    <x v="11"/>
    <s v="All"/>
    <x v="3"/>
    <x v="0"/>
    <n v="0"/>
    <n v="0"/>
    <n v="0"/>
    <n v="0"/>
  </r>
  <r>
    <x v="1"/>
    <x v="11"/>
    <s v="All"/>
    <x v="4"/>
    <x v="0"/>
    <n v="0"/>
    <n v="0"/>
    <n v="0"/>
    <n v="0"/>
  </r>
  <r>
    <x v="1"/>
    <x v="11"/>
    <s v="All"/>
    <x v="5"/>
    <x v="0"/>
    <n v="0"/>
    <n v="0"/>
    <n v="0"/>
    <n v="0"/>
  </r>
  <r>
    <x v="1"/>
    <x v="11"/>
    <s v="All"/>
    <x v="6"/>
    <x v="0"/>
    <n v="0"/>
    <n v="0"/>
    <n v="0"/>
    <n v="0"/>
  </r>
  <r>
    <x v="1"/>
    <x v="11"/>
    <s v="All"/>
    <x v="7"/>
    <x v="0"/>
    <n v="0"/>
    <n v="0"/>
    <n v="0"/>
    <n v="0"/>
  </r>
  <r>
    <x v="1"/>
    <x v="11"/>
    <s v="All"/>
    <x v="8"/>
    <x v="0"/>
    <n v="0"/>
    <n v="0"/>
    <n v="0"/>
    <n v="0"/>
  </r>
  <r>
    <x v="1"/>
    <x v="11"/>
    <s v="All"/>
    <x v="9"/>
    <x v="0"/>
    <n v="0"/>
    <n v="0"/>
    <n v="0"/>
    <n v="0"/>
  </r>
  <r>
    <x v="2"/>
    <x v="0"/>
    <s v="All"/>
    <x v="0"/>
    <x v="0"/>
    <n v="7"/>
    <n v="2"/>
    <n v="390"/>
    <n v="11493"/>
  </r>
  <r>
    <x v="2"/>
    <x v="0"/>
    <s v="All"/>
    <x v="1"/>
    <x v="0"/>
    <n v="11"/>
    <n v="3"/>
    <n v="370"/>
    <n v="19280"/>
  </r>
  <r>
    <x v="2"/>
    <x v="0"/>
    <s v="All"/>
    <x v="2"/>
    <x v="0"/>
    <n v="43"/>
    <n v="8"/>
    <n v="1456"/>
    <n v="36622"/>
  </r>
  <r>
    <x v="2"/>
    <x v="0"/>
    <s v="All"/>
    <x v="3"/>
    <x v="0"/>
    <n v="37"/>
    <n v="5"/>
    <n v="1150"/>
    <n v="41150"/>
  </r>
  <r>
    <x v="2"/>
    <x v="0"/>
    <s v="All"/>
    <x v="4"/>
    <x v="0"/>
    <n v="59"/>
    <n v="18"/>
    <n v="2630"/>
    <n v="35646"/>
  </r>
  <r>
    <x v="2"/>
    <x v="0"/>
    <s v="All"/>
    <x v="5"/>
    <x v="0"/>
    <n v="46"/>
    <n v="13"/>
    <n v="2505"/>
    <n v="21588"/>
  </r>
  <r>
    <x v="2"/>
    <x v="0"/>
    <s v="All"/>
    <x v="6"/>
    <x v="0"/>
    <n v="361"/>
    <n v="110"/>
    <n v="18182"/>
    <n v="154315"/>
  </r>
  <r>
    <x v="2"/>
    <x v="0"/>
    <s v="All"/>
    <x v="7"/>
    <x v="0"/>
    <n v="39"/>
    <n v="19"/>
    <n v="1757"/>
    <n v="141602"/>
  </r>
  <r>
    <x v="2"/>
    <x v="0"/>
    <s v="All"/>
    <x v="8"/>
    <x v="0"/>
    <n v="26"/>
    <n v="12"/>
    <n v="1414"/>
    <n v="19677"/>
  </r>
  <r>
    <x v="2"/>
    <x v="0"/>
    <s v="All"/>
    <x v="9"/>
    <x v="0"/>
    <n v="12"/>
    <n v="6"/>
    <n v="197"/>
    <n v="20562"/>
  </r>
  <r>
    <x v="2"/>
    <x v="1"/>
    <s v="All"/>
    <x v="0"/>
    <x v="0"/>
    <n v="13"/>
    <n v="5"/>
    <n v="563"/>
    <n v="11050"/>
  </r>
  <r>
    <x v="2"/>
    <x v="1"/>
    <s v="All"/>
    <x v="1"/>
    <x v="0"/>
    <n v="7"/>
    <n v="3"/>
    <n v="330"/>
    <n v="18566"/>
  </r>
  <r>
    <x v="2"/>
    <x v="1"/>
    <s v="All"/>
    <x v="2"/>
    <x v="0"/>
    <n v="59"/>
    <n v="15"/>
    <n v="2910"/>
    <n v="35390"/>
  </r>
  <r>
    <x v="2"/>
    <x v="1"/>
    <s v="All"/>
    <x v="3"/>
    <x v="0"/>
    <n v="32"/>
    <n v="11"/>
    <n v="1420"/>
    <n v="41152"/>
  </r>
  <r>
    <x v="2"/>
    <x v="1"/>
    <s v="All"/>
    <x v="4"/>
    <x v="0"/>
    <n v="81"/>
    <n v="14"/>
    <n v="3330"/>
    <n v="35842"/>
  </r>
  <r>
    <x v="2"/>
    <x v="1"/>
    <s v="All"/>
    <x v="5"/>
    <x v="0"/>
    <n v="62"/>
    <n v="12"/>
    <n v="2140"/>
    <n v="21895"/>
  </r>
  <r>
    <x v="2"/>
    <x v="1"/>
    <s v="All"/>
    <x v="6"/>
    <x v="0"/>
    <n v="483"/>
    <n v="141"/>
    <n v="20792"/>
    <n v="155010"/>
  </r>
  <r>
    <x v="2"/>
    <x v="1"/>
    <s v="All"/>
    <x v="7"/>
    <x v="0"/>
    <n v="126"/>
    <n v="34"/>
    <n v="5080"/>
    <n v="151150"/>
  </r>
  <r>
    <x v="2"/>
    <x v="1"/>
    <s v="All"/>
    <x v="8"/>
    <x v="0"/>
    <n v="21"/>
    <n v="8"/>
    <n v="690"/>
    <n v="20008"/>
  </r>
  <r>
    <x v="2"/>
    <x v="1"/>
    <s v="All"/>
    <x v="9"/>
    <x v="0"/>
    <n v="25"/>
    <n v="9"/>
    <n v="1086"/>
    <n v="21112"/>
  </r>
  <r>
    <x v="2"/>
    <x v="2"/>
    <s v="All"/>
    <x v="0"/>
    <x v="0"/>
    <n v="9"/>
    <n v="4"/>
    <n v="270"/>
    <n v="11568"/>
  </r>
  <r>
    <x v="2"/>
    <x v="2"/>
    <s v="All"/>
    <x v="1"/>
    <x v="0"/>
    <n v="26"/>
    <n v="8"/>
    <n v="1213"/>
    <n v="19809"/>
  </r>
  <r>
    <x v="2"/>
    <x v="2"/>
    <s v="All"/>
    <x v="2"/>
    <x v="0"/>
    <n v="25"/>
    <n v="8"/>
    <n v="1410"/>
    <n v="37534"/>
  </r>
  <r>
    <x v="2"/>
    <x v="2"/>
    <s v="All"/>
    <x v="3"/>
    <x v="0"/>
    <n v="46"/>
    <n v="10"/>
    <n v="1650"/>
    <n v="44842"/>
  </r>
  <r>
    <x v="2"/>
    <x v="2"/>
    <s v="All"/>
    <x v="4"/>
    <x v="0"/>
    <n v="101"/>
    <n v="19"/>
    <n v="3845"/>
    <n v="38597"/>
  </r>
  <r>
    <x v="2"/>
    <x v="2"/>
    <s v="All"/>
    <x v="5"/>
    <x v="0"/>
    <n v="52"/>
    <n v="20"/>
    <n v="2290"/>
    <n v="23744"/>
  </r>
  <r>
    <x v="2"/>
    <x v="2"/>
    <s v="All"/>
    <x v="6"/>
    <x v="0"/>
    <n v="661"/>
    <n v="145"/>
    <n v="27740"/>
    <n v="164671"/>
  </r>
  <r>
    <x v="2"/>
    <x v="2"/>
    <s v="All"/>
    <x v="7"/>
    <x v="0"/>
    <n v="278"/>
    <n v="55"/>
    <n v="10584"/>
    <n v="168652"/>
  </r>
  <r>
    <x v="2"/>
    <x v="2"/>
    <s v="All"/>
    <x v="8"/>
    <x v="0"/>
    <n v="22"/>
    <n v="4"/>
    <n v="1020"/>
    <n v="20363"/>
  </r>
  <r>
    <x v="2"/>
    <x v="2"/>
    <s v="All"/>
    <x v="9"/>
    <x v="0"/>
    <n v="16"/>
    <n v="9"/>
    <n v="564"/>
    <n v="21245"/>
  </r>
  <r>
    <x v="2"/>
    <x v="3"/>
    <s v="All"/>
    <x v="0"/>
    <x v="0"/>
    <n v="2"/>
    <n v="2"/>
    <n v="108"/>
    <n v="11278"/>
  </r>
  <r>
    <x v="2"/>
    <x v="3"/>
    <s v="All"/>
    <x v="1"/>
    <x v="0"/>
    <n v="5"/>
    <n v="3"/>
    <n v="180"/>
    <n v="19215"/>
  </r>
  <r>
    <x v="2"/>
    <x v="3"/>
    <s v="All"/>
    <x v="2"/>
    <x v="0"/>
    <n v="14"/>
    <n v="3"/>
    <n v="450"/>
    <n v="36194"/>
  </r>
  <r>
    <x v="2"/>
    <x v="3"/>
    <s v="All"/>
    <x v="3"/>
    <x v="0"/>
    <n v="17"/>
    <n v="4"/>
    <n v="630"/>
    <n v="43650"/>
  </r>
  <r>
    <x v="2"/>
    <x v="3"/>
    <s v="All"/>
    <x v="4"/>
    <x v="0"/>
    <n v="39"/>
    <n v="18"/>
    <n v="1790"/>
    <n v="37809"/>
  </r>
  <r>
    <x v="2"/>
    <x v="3"/>
    <s v="All"/>
    <x v="5"/>
    <x v="0"/>
    <n v="30"/>
    <n v="8"/>
    <n v="1020"/>
    <n v="22922"/>
  </r>
  <r>
    <x v="2"/>
    <x v="3"/>
    <s v="All"/>
    <x v="6"/>
    <x v="0"/>
    <n v="612"/>
    <n v="136"/>
    <n v="25783"/>
    <n v="156399"/>
  </r>
  <r>
    <x v="2"/>
    <x v="3"/>
    <s v="All"/>
    <x v="7"/>
    <x v="0"/>
    <n v="209"/>
    <n v="55"/>
    <n v="9825"/>
    <n v="168338"/>
  </r>
  <r>
    <x v="2"/>
    <x v="3"/>
    <s v="All"/>
    <x v="8"/>
    <x v="0"/>
    <n v="10"/>
    <n v="4"/>
    <n v="285"/>
    <n v="20203"/>
  </r>
  <r>
    <x v="2"/>
    <x v="3"/>
    <s v="All"/>
    <x v="9"/>
    <x v="0"/>
    <n v="20"/>
    <n v="8"/>
    <n v="686"/>
    <n v="21181"/>
  </r>
  <r>
    <x v="2"/>
    <x v="4"/>
    <s v="All"/>
    <x v="0"/>
    <x v="0"/>
    <n v="23"/>
    <n v="5"/>
    <n v="810"/>
    <n v="9286"/>
  </r>
  <r>
    <x v="2"/>
    <x v="4"/>
    <s v="All"/>
    <x v="1"/>
    <x v="0"/>
    <n v="36"/>
    <n v="6"/>
    <n v="1140"/>
    <n v="15807"/>
  </r>
  <r>
    <x v="2"/>
    <x v="4"/>
    <s v="All"/>
    <x v="2"/>
    <x v="0"/>
    <n v="18"/>
    <n v="4"/>
    <n v="945"/>
    <n v="30627"/>
  </r>
  <r>
    <x v="2"/>
    <x v="4"/>
    <s v="All"/>
    <x v="3"/>
    <x v="0"/>
    <n v="42"/>
    <n v="10"/>
    <n v="2110"/>
    <n v="37591"/>
  </r>
  <r>
    <x v="2"/>
    <x v="4"/>
    <s v="All"/>
    <x v="4"/>
    <x v="0"/>
    <n v="34"/>
    <n v="12"/>
    <n v="1770"/>
    <n v="33422"/>
  </r>
  <r>
    <x v="2"/>
    <x v="4"/>
    <s v="All"/>
    <x v="5"/>
    <x v="0"/>
    <n v="17"/>
    <n v="7"/>
    <n v="780"/>
    <n v="21075"/>
  </r>
  <r>
    <x v="2"/>
    <x v="4"/>
    <s v="All"/>
    <x v="6"/>
    <x v="0"/>
    <n v="436"/>
    <n v="106"/>
    <n v="17179"/>
    <n v="143026"/>
  </r>
  <r>
    <x v="2"/>
    <x v="4"/>
    <s v="All"/>
    <x v="7"/>
    <x v="0"/>
    <n v="225"/>
    <n v="42"/>
    <n v="8399"/>
    <n v="164380"/>
  </r>
  <r>
    <x v="2"/>
    <x v="4"/>
    <s v="All"/>
    <x v="8"/>
    <x v="0"/>
    <n v="17"/>
    <n v="6"/>
    <n v="690"/>
    <n v="20129"/>
  </r>
  <r>
    <x v="2"/>
    <x v="4"/>
    <s v="All"/>
    <x v="9"/>
    <x v="0"/>
    <n v="11"/>
    <n v="7"/>
    <n v="570"/>
    <n v="20955"/>
  </r>
  <r>
    <x v="2"/>
    <x v="5"/>
    <s v="All"/>
    <x v="0"/>
    <x v="0"/>
    <n v="28"/>
    <n v="7"/>
    <n v="844"/>
    <n v="9146"/>
  </r>
  <r>
    <x v="2"/>
    <x v="5"/>
    <s v="All"/>
    <x v="1"/>
    <x v="0"/>
    <n v="30"/>
    <n v="8"/>
    <n v="968"/>
    <n v="15436"/>
  </r>
  <r>
    <x v="2"/>
    <x v="5"/>
    <s v="All"/>
    <x v="2"/>
    <x v="0"/>
    <n v="78"/>
    <n v="5"/>
    <n v="2226"/>
    <n v="30031"/>
  </r>
  <r>
    <x v="2"/>
    <x v="5"/>
    <s v="All"/>
    <x v="3"/>
    <x v="0"/>
    <n v="17"/>
    <n v="5"/>
    <n v="690"/>
    <n v="36925"/>
  </r>
  <r>
    <x v="2"/>
    <x v="5"/>
    <s v="All"/>
    <x v="4"/>
    <x v="0"/>
    <n v="71"/>
    <n v="14"/>
    <n v="3056"/>
    <n v="33206"/>
  </r>
  <r>
    <x v="2"/>
    <x v="5"/>
    <s v="All"/>
    <x v="5"/>
    <x v="0"/>
    <n v="51"/>
    <n v="18"/>
    <n v="2109"/>
    <n v="21030"/>
  </r>
  <r>
    <x v="2"/>
    <x v="5"/>
    <s v="All"/>
    <x v="6"/>
    <x v="0"/>
    <n v="671"/>
    <n v="153"/>
    <n v="29061"/>
    <n v="143481"/>
  </r>
  <r>
    <x v="2"/>
    <x v="5"/>
    <s v="All"/>
    <x v="7"/>
    <x v="0"/>
    <n v="245"/>
    <n v="63"/>
    <n v="10902"/>
    <n v="168779"/>
  </r>
  <r>
    <x v="2"/>
    <x v="5"/>
    <s v="All"/>
    <x v="8"/>
    <x v="0"/>
    <n v="55"/>
    <n v="13"/>
    <n v="2226"/>
    <n v="20819"/>
  </r>
  <r>
    <x v="2"/>
    <x v="5"/>
    <s v="All"/>
    <x v="9"/>
    <x v="0"/>
    <n v="25"/>
    <n v="10"/>
    <n v="972"/>
    <n v="20394"/>
  </r>
  <r>
    <x v="2"/>
    <x v="6"/>
    <s v="All"/>
    <x v="0"/>
    <x v="0"/>
    <n v="11"/>
    <n v="3"/>
    <n v="750"/>
    <n v="8912"/>
  </r>
  <r>
    <x v="2"/>
    <x v="6"/>
    <s v="All"/>
    <x v="1"/>
    <x v="0"/>
    <n v="15"/>
    <n v="4"/>
    <n v="682"/>
    <n v="14625"/>
  </r>
  <r>
    <x v="2"/>
    <x v="6"/>
    <s v="All"/>
    <x v="2"/>
    <x v="0"/>
    <n v="20"/>
    <n v="5"/>
    <n v="600"/>
    <n v="28719"/>
  </r>
  <r>
    <x v="2"/>
    <x v="6"/>
    <s v="All"/>
    <x v="3"/>
    <x v="0"/>
    <n v="15"/>
    <n v="5"/>
    <n v="630"/>
    <n v="34889"/>
  </r>
  <r>
    <x v="2"/>
    <x v="6"/>
    <s v="All"/>
    <x v="4"/>
    <x v="0"/>
    <n v="42"/>
    <n v="11"/>
    <n v="1527"/>
    <n v="33168"/>
  </r>
  <r>
    <x v="2"/>
    <x v="6"/>
    <s v="All"/>
    <x v="5"/>
    <x v="0"/>
    <n v="35"/>
    <n v="14"/>
    <n v="1440"/>
    <n v="21053"/>
  </r>
  <r>
    <x v="2"/>
    <x v="6"/>
    <s v="All"/>
    <x v="6"/>
    <x v="0"/>
    <n v="487"/>
    <n v="133"/>
    <n v="22064"/>
    <n v="137722"/>
  </r>
  <r>
    <x v="2"/>
    <x v="6"/>
    <s v="All"/>
    <x v="7"/>
    <x v="0"/>
    <n v="155"/>
    <n v="55"/>
    <n v="7680"/>
    <n v="167438"/>
  </r>
  <r>
    <x v="2"/>
    <x v="6"/>
    <s v="All"/>
    <x v="8"/>
    <x v="0"/>
    <n v="22"/>
    <n v="7"/>
    <n v="1000"/>
    <n v="25029"/>
  </r>
  <r>
    <x v="2"/>
    <x v="6"/>
    <s v="All"/>
    <x v="9"/>
    <x v="0"/>
    <n v="18"/>
    <n v="7"/>
    <n v="1067"/>
    <n v="23583"/>
  </r>
  <r>
    <x v="2"/>
    <x v="7"/>
    <s v="All"/>
    <x v="0"/>
    <x v="0"/>
    <n v="10"/>
    <n v="1"/>
    <n v="540"/>
    <n v="8846"/>
  </r>
  <r>
    <x v="2"/>
    <x v="7"/>
    <s v="All"/>
    <x v="1"/>
    <x v="0"/>
    <n v="26"/>
    <n v="3"/>
    <n v="780"/>
    <n v="14149"/>
  </r>
  <r>
    <x v="2"/>
    <x v="7"/>
    <s v="All"/>
    <x v="2"/>
    <x v="0"/>
    <n v="36"/>
    <n v="7"/>
    <n v="1065"/>
    <n v="27332"/>
  </r>
  <r>
    <x v="2"/>
    <x v="7"/>
    <s v="All"/>
    <x v="3"/>
    <x v="0"/>
    <n v="23"/>
    <n v="8"/>
    <n v="1530"/>
    <n v="33110"/>
  </r>
  <r>
    <x v="2"/>
    <x v="7"/>
    <s v="All"/>
    <x v="4"/>
    <x v="0"/>
    <n v="46"/>
    <n v="13"/>
    <n v="2850"/>
    <n v="32647"/>
  </r>
  <r>
    <x v="2"/>
    <x v="7"/>
    <s v="All"/>
    <x v="5"/>
    <x v="0"/>
    <n v="19"/>
    <n v="8"/>
    <n v="722"/>
    <n v="21037"/>
  </r>
  <r>
    <x v="2"/>
    <x v="7"/>
    <s v="All"/>
    <x v="6"/>
    <x v="0"/>
    <n v="364"/>
    <n v="105"/>
    <n v="16830"/>
    <n v="134692"/>
  </r>
  <r>
    <x v="2"/>
    <x v="7"/>
    <s v="All"/>
    <x v="7"/>
    <x v="0"/>
    <n v="210"/>
    <n v="69"/>
    <n v="10694"/>
    <n v="165937"/>
  </r>
  <r>
    <x v="2"/>
    <x v="7"/>
    <s v="All"/>
    <x v="8"/>
    <x v="0"/>
    <n v="23"/>
    <n v="7"/>
    <n v="777"/>
    <n v="29331"/>
  </r>
  <r>
    <x v="2"/>
    <x v="7"/>
    <s v="All"/>
    <x v="9"/>
    <x v="0"/>
    <n v="5"/>
    <n v="2"/>
    <n v="109"/>
    <n v="27146"/>
  </r>
  <r>
    <x v="2"/>
    <x v="8"/>
    <s v="All"/>
    <x v="0"/>
    <x v="0"/>
    <n v="21"/>
    <n v="5"/>
    <n v="1042"/>
    <n v="9004"/>
  </r>
  <r>
    <x v="2"/>
    <x v="8"/>
    <s v="All"/>
    <x v="1"/>
    <x v="0"/>
    <n v="7"/>
    <n v="3"/>
    <n v="330"/>
    <n v="14012"/>
  </r>
  <r>
    <x v="2"/>
    <x v="8"/>
    <s v="All"/>
    <x v="2"/>
    <x v="0"/>
    <n v="11"/>
    <n v="5"/>
    <n v="870"/>
    <n v="26586"/>
  </r>
  <r>
    <x v="2"/>
    <x v="8"/>
    <s v="All"/>
    <x v="3"/>
    <x v="0"/>
    <n v="19"/>
    <n v="8"/>
    <n v="1170"/>
    <n v="31907"/>
  </r>
  <r>
    <x v="2"/>
    <x v="8"/>
    <s v="All"/>
    <x v="4"/>
    <x v="0"/>
    <n v="34"/>
    <n v="14"/>
    <n v="2310"/>
    <n v="30248"/>
  </r>
  <r>
    <x v="2"/>
    <x v="8"/>
    <s v="All"/>
    <x v="5"/>
    <x v="0"/>
    <n v="45"/>
    <n v="13"/>
    <n v="2730"/>
    <n v="19125"/>
  </r>
  <r>
    <x v="2"/>
    <x v="8"/>
    <s v="All"/>
    <x v="6"/>
    <x v="0"/>
    <n v="519"/>
    <n v="124"/>
    <n v="23412"/>
    <n v="133561"/>
  </r>
  <r>
    <x v="2"/>
    <x v="8"/>
    <s v="All"/>
    <x v="7"/>
    <x v="0"/>
    <n v="227"/>
    <n v="67"/>
    <n v="9906"/>
    <n v="165094"/>
  </r>
  <r>
    <x v="2"/>
    <x v="8"/>
    <s v="All"/>
    <x v="8"/>
    <x v="0"/>
    <n v="15"/>
    <n v="4"/>
    <n v="1050"/>
    <n v="23001"/>
  </r>
  <r>
    <x v="2"/>
    <x v="8"/>
    <s v="All"/>
    <x v="9"/>
    <x v="0"/>
    <n v="29"/>
    <n v="5"/>
    <n v="1122"/>
    <n v="13871"/>
  </r>
  <r>
    <x v="2"/>
    <x v="9"/>
    <s v="All"/>
    <x v="0"/>
    <x v="0"/>
    <n v="21"/>
    <n v="6"/>
    <n v="720"/>
    <n v="9266"/>
  </r>
  <r>
    <x v="2"/>
    <x v="9"/>
    <s v="All"/>
    <x v="1"/>
    <x v="0"/>
    <n v="36"/>
    <n v="5"/>
    <n v="1051"/>
    <n v="14637"/>
  </r>
  <r>
    <x v="2"/>
    <x v="9"/>
    <s v="All"/>
    <x v="2"/>
    <x v="0"/>
    <n v="7"/>
    <n v="2"/>
    <n v="165"/>
    <n v="26740"/>
  </r>
  <r>
    <x v="2"/>
    <x v="9"/>
    <s v="All"/>
    <x v="3"/>
    <x v="0"/>
    <n v="26"/>
    <n v="8"/>
    <n v="1200"/>
    <n v="31575"/>
  </r>
  <r>
    <x v="2"/>
    <x v="9"/>
    <s v="All"/>
    <x v="4"/>
    <x v="0"/>
    <n v="45"/>
    <n v="16"/>
    <n v="2260"/>
    <n v="29858"/>
  </r>
  <r>
    <x v="2"/>
    <x v="9"/>
    <s v="All"/>
    <x v="5"/>
    <x v="0"/>
    <n v="28"/>
    <n v="15"/>
    <n v="1803"/>
    <n v="19330"/>
  </r>
  <r>
    <x v="2"/>
    <x v="9"/>
    <s v="All"/>
    <x v="6"/>
    <x v="0"/>
    <n v="531"/>
    <n v="134"/>
    <n v="24974"/>
    <n v="138644"/>
  </r>
  <r>
    <x v="2"/>
    <x v="9"/>
    <s v="All"/>
    <x v="7"/>
    <x v="0"/>
    <n v="354"/>
    <n v="90"/>
    <n v="17177"/>
    <n v="167970"/>
  </r>
  <r>
    <x v="2"/>
    <x v="9"/>
    <s v="All"/>
    <x v="8"/>
    <x v="0"/>
    <n v="18"/>
    <n v="9"/>
    <n v="1090"/>
    <n v="24706"/>
  </r>
  <r>
    <x v="2"/>
    <x v="9"/>
    <s v="All"/>
    <x v="9"/>
    <x v="0"/>
    <n v="39"/>
    <n v="7"/>
    <n v="1424"/>
    <n v="14229"/>
  </r>
  <r>
    <x v="2"/>
    <x v="10"/>
    <s v="All"/>
    <x v="0"/>
    <x v="0"/>
    <n v="1"/>
    <n v="1"/>
    <n v="30"/>
    <n v="0"/>
  </r>
  <r>
    <x v="2"/>
    <x v="10"/>
    <s v="All"/>
    <x v="1"/>
    <x v="0"/>
    <n v="15"/>
    <n v="5"/>
    <n v="730"/>
    <n v="0"/>
  </r>
  <r>
    <x v="2"/>
    <x v="10"/>
    <s v="All"/>
    <x v="2"/>
    <x v="0"/>
    <n v="8"/>
    <n v="3"/>
    <n v="420"/>
    <n v="0"/>
  </r>
  <r>
    <x v="2"/>
    <x v="10"/>
    <s v="All"/>
    <x v="3"/>
    <x v="0"/>
    <n v="37"/>
    <n v="11"/>
    <n v="1369"/>
    <n v="0"/>
  </r>
  <r>
    <x v="2"/>
    <x v="10"/>
    <s v="All"/>
    <x v="4"/>
    <x v="0"/>
    <n v="23"/>
    <n v="10"/>
    <n v="1440"/>
    <n v="0"/>
  </r>
  <r>
    <x v="2"/>
    <x v="10"/>
    <s v="All"/>
    <x v="5"/>
    <x v="0"/>
    <n v="31"/>
    <n v="7"/>
    <n v="1170"/>
    <n v="0"/>
  </r>
  <r>
    <x v="2"/>
    <x v="10"/>
    <s v="All"/>
    <x v="6"/>
    <x v="0"/>
    <n v="520"/>
    <n v="143"/>
    <n v="24639"/>
    <n v="0"/>
  </r>
  <r>
    <x v="2"/>
    <x v="10"/>
    <s v="All"/>
    <x v="7"/>
    <x v="0"/>
    <n v="353"/>
    <n v="93"/>
    <n v="16104"/>
    <n v="0"/>
  </r>
  <r>
    <x v="2"/>
    <x v="10"/>
    <s v="All"/>
    <x v="8"/>
    <x v="0"/>
    <n v="60"/>
    <n v="6"/>
    <n v="2100"/>
    <n v="0"/>
  </r>
  <r>
    <x v="2"/>
    <x v="10"/>
    <s v="All"/>
    <x v="9"/>
    <x v="0"/>
    <n v="15"/>
    <n v="3"/>
    <n v="330"/>
    <n v="0"/>
  </r>
  <r>
    <x v="2"/>
    <x v="11"/>
    <s v="All"/>
    <x v="0"/>
    <x v="0"/>
    <n v="0"/>
    <n v="0"/>
    <n v="0"/>
    <n v="0"/>
  </r>
  <r>
    <x v="2"/>
    <x v="11"/>
    <s v="All"/>
    <x v="1"/>
    <x v="0"/>
    <n v="0"/>
    <n v="0"/>
    <n v="0"/>
    <n v="0"/>
  </r>
  <r>
    <x v="2"/>
    <x v="11"/>
    <s v="All"/>
    <x v="2"/>
    <x v="0"/>
    <n v="2"/>
    <n v="1"/>
    <n v="120"/>
    <n v="0"/>
  </r>
  <r>
    <x v="2"/>
    <x v="11"/>
    <s v="All"/>
    <x v="3"/>
    <x v="0"/>
    <n v="4"/>
    <n v="3"/>
    <n v="240"/>
    <n v="0"/>
  </r>
  <r>
    <x v="2"/>
    <x v="11"/>
    <s v="All"/>
    <x v="4"/>
    <x v="0"/>
    <n v="4"/>
    <n v="2"/>
    <n v="180"/>
    <n v="0"/>
  </r>
  <r>
    <x v="2"/>
    <x v="11"/>
    <s v="All"/>
    <x v="5"/>
    <x v="0"/>
    <n v="7"/>
    <n v="4"/>
    <n v="330"/>
    <n v="0"/>
  </r>
  <r>
    <x v="2"/>
    <x v="11"/>
    <s v="All"/>
    <x v="6"/>
    <x v="0"/>
    <n v="86"/>
    <n v="55"/>
    <n v="3998"/>
    <n v="0"/>
  </r>
  <r>
    <x v="2"/>
    <x v="11"/>
    <s v="All"/>
    <x v="7"/>
    <x v="0"/>
    <n v="57"/>
    <n v="32"/>
    <n v="2700"/>
    <n v="0"/>
  </r>
  <r>
    <x v="2"/>
    <x v="11"/>
    <s v="All"/>
    <x v="8"/>
    <x v="0"/>
    <n v="13"/>
    <n v="5"/>
    <n v="450"/>
    <n v="0"/>
  </r>
  <r>
    <x v="2"/>
    <x v="11"/>
    <s v="All"/>
    <x v="9"/>
    <x v="0"/>
    <n v="0"/>
    <n v="0"/>
    <n v="0"/>
    <n v="0"/>
  </r>
  <r>
    <x v="3"/>
    <x v="0"/>
    <s v="All"/>
    <x v="0"/>
    <x v="0"/>
    <n v="4"/>
    <n v="3"/>
    <n v="130"/>
    <n v="4182"/>
  </r>
  <r>
    <x v="3"/>
    <x v="0"/>
    <s v="All"/>
    <x v="1"/>
    <x v="0"/>
    <n v="22"/>
    <n v="9"/>
    <n v="596"/>
    <n v="7389"/>
  </r>
  <r>
    <x v="3"/>
    <x v="0"/>
    <s v="All"/>
    <x v="2"/>
    <x v="0"/>
    <n v="7"/>
    <n v="3"/>
    <n v="306"/>
    <n v="14985"/>
  </r>
  <r>
    <x v="3"/>
    <x v="0"/>
    <s v="All"/>
    <x v="3"/>
    <x v="0"/>
    <n v="17"/>
    <n v="8"/>
    <n v="565"/>
    <n v="16356"/>
  </r>
  <r>
    <x v="3"/>
    <x v="0"/>
    <s v="All"/>
    <x v="4"/>
    <x v="0"/>
    <n v="20"/>
    <n v="7"/>
    <n v="935"/>
    <n v="12687"/>
  </r>
  <r>
    <x v="3"/>
    <x v="0"/>
    <s v="All"/>
    <x v="5"/>
    <x v="0"/>
    <n v="10"/>
    <n v="5"/>
    <n v="515"/>
    <n v="7580"/>
  </r>
  <r>
    <x v="3"/>
    <x v="0"/>
    <s v="All"/>
    <x v="6"/>
    <x v="0"/>
    <n v="152"/>
    <n v="56"/>
    <n v="5944"/>
    <n v="56548"/>
  </r>
  <r>
    <x v="3"/>
    <x v="0"/>
    <s v="All"/>
    <x v="7"/>
    <x v="0"/>
    <n v="118"/>
    <n v="44"/>
    <n v="4351"/>
    <n v="38133"/>
  </r>
  <r>
    <x v="3"/>
    <x v="0"/>
    <s v="All"/>
    <x v="8"/>
    <x v="0"/>
    <n v="43"/>
    <n v="18"/>
    <n v="1845"/>
    <n v="11605"/>
  </r>
  <r>
    <x v="3"/>
    <x v="0"/>
    <s v="All"/>
    <x v="9"/>
    <x v="0"/>
    <n v="42"/>
    <n v="12"/>
    <n v="1479"/>
    <n v="9110"/>
  </r>
  <r>
    <x v="3"/>
    <x v="1"/>
    <s v="All"/>
    <x v="0"/>
    <x v="0"/>
    <n v="1"/>
    <n v="1"/>
    <n v="30"/>
    <n v="3195"/>
  </r>
  <r>
    <x v="3"/>
    <x v="1"/>
    <s v="All"/>
    <x v="1"/>
    <x v="0"/>
    <n v="15"/>
    <n v="4"/>
    <n v="370"/>
    <n v="5697"/>
  </r>
  <r>
    <x v="3"/>
    <x v="1"/>
    <s v="All"/>
    <x v="2"/>
    <x v="0"/>
    <n v="17"/>
    <n v="4"/>
    <n v="575"/>
    <n v="11230"/>
  </r>
  <r>
    <x v="3"/>
    <x v="1"/>
    <s v="All"/>
    <x v="3"/>
    <x v="0"/>
    <n v="37"/>
    <n v="14"/>
    <n v="1758"/>
    <n v="14170"/>
  </r>
  <r>
    <x v="3"/>
    <x v="1"/>
    <s v="All"/>
    <x v="4"/>
    <x v="0"/>
    <n v="24"/>
    <n v="8"/>
    <n v="1170"/>
    <n v="11537"/>
  </r>
  <r>
    <x v="3"/>
    <x v="1"/>
    <s v="All"/>
    <x v="5"/>
    <x v="0"/>
    <n v="16"/>
    <n v="8"/>
    <n v="755"/>
    <n v="6554"/>
  </r>
  <r>
    <x v="3"/>
    <x v="1"/>
    <s v="All"/>
    <x v="6"/>
    <x v="0"/>
    <n v="137"/>
    <n v="49"/>
    <n v="5489"/>
    <n v="50268"/>
  </r>
  <r>
    <x v="3"/>
    <x v="1"/>
    <s v="All"/>
    <x v="7"/>
    <x v="0"/>
    <n v="98"/>
    <n v="38"/>
    <n v="3734"/>
    <n v="36512"/>
  </r>
  <r>
    <x v="3"/>
    <x v="1"/>
    <s v="All"/>
    <x v="8"/>
    <x v="0"/>
    <n v="71"/>
    <n v="18"/>
    <n v="2431"/>
    <n v="10778"/>
  </r>
  <r>
    <x v="3"/>
    <x v="1"/>
    <s v="All"/>
    <x v="9"/>
    <x v="0"/>
    <n v="35"/>
    <n v="12"/>
    <n v="1060"/>
    <n v="9278"/>
  </r>
  <r>
    <x v="3"/>
    <x v="2"/>
    <s v="All"/>
    <x v="0"/>
    <x v="0"/>
    <n v="5"/>
    <n v="1"/>
    <n v="150"/>
    <n v="2766"/>
  </r>
  <r>
    <x v="3"/>
    <x v="2"/>
    <s v="All"/>
    <x v="1"/>
    <x v="0"/>
    <n v="12"/>
    <n v="4"/>
    <n v="301"/>
    <n v="5078"/>
  </r>
  <r>
    <x v="3"/>
    <x v="2"/>
    <s v="All"/>
    <x v="2"/>
    <x v="0"/>
    <n v="9"/>
    <n v="6"/>
    <n v="610"/>
    <n v="10288"/>
  </r>
  <r>
    <x v="3"/>
    <x v="2"/>
    <s v="All"/>
    <x v="3"/>
    <x v="0"/>
    <n v="24"/>
    <n v="10"/>
    <n v="916"/>
    <n v="13251"/>
  </r>
  <r>
    <x v="3"/>
    <x v="2"/>
    <s v="All"/>
    <x v="4"/>
    <x v="0"/>
    <n v="32"/>
    <n v="12"/>
    <n v="1255"/>
    <n v="11312"/>
  </r>
  <r>
    <x v="3"/>
    <x v="2"/>
    <s v="All"/>
    <x v="5"/>
    <x v="0"/>
    <n v="13"/>
    <n v="6"/>
    <n v="460"/>
    <n v="6419"/>
  </r>
  <r>
    <x v="3"/>
    <x v="2"/>
    <s v="All"/>
    <x v="6"/>
    <x v="0"/>
    <n v="129"/>
    <n v="42"/>
    <n v="5172"/>
    <n v="46433"/>
  </r>
  <r>
    <x v="3"/>
    <x v="2"/>
    <s v="All"/>
    <x v="7"/>
    <x v="0"/>
    <n v="121"/>
    <n v="40"/>
    <n v="4033"/>
    <n v="35724"/>
  </r>
  <r>
    <x v="3"/>
    <x v="2"/>
    <s v="All"/>
    <x v="8"/>
    <x v="0"/>
    <n v="16"/>
    <n v="5"/>
    <n v="690"/>
    <n v="10325"/>
  </r>
  <r>
    <x v="3"/>
    <x v="2"/>
    <s v="All"/>
    <x v="9"/>
    <x v="0"/>
    <n v="38"/>
    <n v="13"/>
    <n v="1175"/>
    <n v="9497"/>
  </r>
  <r>
    <x v="3"/>
    <x v="3"/>
    <s v="All"/>
    <x v="0"/>
    <x v="0"/>
    <n v="5"/>
    <n v="2"/>
    <n v="150"/>
    <n v="2131"/>
  </r>
  <r>
    <x v="3"/>
    <x v="3"/>
    <s v="All"/>
    <x v="1"/>
    <x v="0"/>
    <n v="9"/>
    <n v="3"/>
    <n v="282"/>
    <n v="4143"/>
  </r>
  <r>
    <x v="3"/>
    <x v="3"/>
    <s v="All"/>
    <x v="2"/>
    <x v="0"/>
    <n v="17"/>
    <n v="6"/>
    <n v="885"/>
    <n v="8610"/>
  </r>
  <r>
    <x v="3"/>
    <x v="3"/>
    <s v="All"/>
    <x v="3"/>
    <x v="0"/>
    <n v="16"/>
    <n v="10"/>
    <n v="1135"/>
    <n v="11559"/>
  </r>
  <r>
    <x v="3"/>
    <x v="3"/>
    <s v="All"/>
    <x v="4"/>
    <x v="0"/>
    <n v="41"/>
    <n v="20"/>
    <n v="1805"/>
    <n v="10380"/>
  </r>
  <r>
    <x v="3"/>
    <x v="3"/>
    <s v="All"/>
    <x v="5"/>
    <x v="0"/>
    <n v="13"/>
    <n v="4"/>
    <n v="633"/>
    <n v="5821"/>
  </r>
  <r>
    <x v="3"/>
    <x v="3"/>
    <s v="All"/>
    <x v="6"/>
    <x v="0"/>
    <n v="125"/>
    <n v="45"/>
    <n v="5038"/>
    <n v="38914"/>
  </r>
  <r>
    <x v="3"/>
    <x v="3"/>
    <s v="All"/>
    <x v="7"/>
    <x v="0"/>
    <n v="97"/>
    <n v="36"/>
    <n v="3854"/>
    <n v="32150"/>
  </r>
  <r>
    <x v="3"/>
    <x v="3"/>
    <s v="All"/>
    <x v="8"/>
    <x v="0"/>
    <n v="15"/>
    <n v="5"/>
    <n v="575"/>
    <n v="8141"/>
  </r>
  <r>
    <x v="3"/>
    <x v="3"/>
    <s v="All"/>
    <x v="9"/>
    <x v="0"/>
    <n v="44"/>
    <n v="13"/>
    <n v="1354"/>
    <n v="8412"/>
  </r>
  <r>
    <x v="3"/>
    <x v="4"/>
    <s v="All"/>
    <x v="0"/>
    <x v="0"/>
    <n v="1"/>
    <n v="1"/>
    <n v="32"/>
    <n v="1705"/>
  </r>
  <r>
    <x v="3"/>
    <x v="4"/>
    <s v="All"/>
    <x v="1"/>
    <x v="0"/>
    <n v="1"/>
    <n v="1"/>
    <n v="31"/>
    <n v="3521"/>
  </r>
  <r>
    <x v="3"/>
    <x v="4"/>
    <s v="All"/>
    <x v="2"/>
    <x v="0"/>
    <n v="14"/>
    <n v="7"/>
    <n v="520"/>
    <n v="7428"/>
  </r>
  <r>
    <x v="3"/>
    <x v="4"/>
    <s v="All"/>
    <x v="3"/>
    <x v="0"/>
    <n v="41"/>
    <n v="17"/>
    <n v="1807"/>
    <n v="10330"/>
  </r>
  <r>
    <x v="3"/>
    <x v="4"/>
    <s v="All"/>
    <x v="4"/>
    <x v="0"/>
    <n v="36"/>
    <n v="16"/>
    <n v="1625"/>
    <n v="9633"/>
  </r>
  <r>
    <x v="3"/>
    <x v="4"/>
    <s v="All"/>
    <x v="5"/>
    <x v="0"/>
    <n v="6"/>
    <n v="4"/>
    <n v="331"/>
    <n v="5625"/>
  </r>
  <r>
    <x v="3"/>
    <x v="4"/>
    <s v="All"/>
    <x v="6"/>
    <x v="0"/>
    <n v="126"/>
    <n v="47"/>
    <n v="4719"/>
    <n v="34107"/>
  </r>
  <r>
    <x v="3"/>
    <x v="4"/>
    <s v="All"/>
    <x v="7"/>
    <x v="0"/>
    <n v="148"/>
    <n v="44"/>
    <n v="5618"/>
    <n v="30083"/>
  </r>
  <r>
    <x v="3"/>
    <x v="4"/>
    <s v="All"/>
    <x v="8"/>
    <x v="0"/>
    <n v="22"/>
    <n v="10"/>
    <n v="982"/>
    <n v="6987"/>
  </r>
  <r>
    <x v="3"/>
    <x v="4"/>
    <s v="All"/>
    <x v="9"/>
    <x v="0"/>
    <n v="49"/>
    <n v="15"/>
    <n v="1795"/>
    <n v="7904"/>
  </r>
  <r>
    <x v="3"/>
    <x v="5"/>
    <s v="All"/>
    <x v="0"/>
    <x v="0"/>
    <n v="0"/>
    <n v="0"/>
    <n v="0"/>
    <n v="1473"/>
  </r>
  <r>
    <x v="3"/>
    <x v="5"/>
    <s v="All"/>
    <x v="1"/>
    <x v="0"/>
    <n v="5"/>
    <n v="2"/>
    <n v="164"/>
    <n v="2935"/>
  </r>
  <r>
    <x v="3"/>
    <x v="5"/>
    <s v="All"/>
    <x v="2"/>
    <x v="0"/>
    <n v="20"/>
    <n v="5"/>
    <n v="810"/>
    <n v="6470"/>
  </r>
  <r>
    <x v="3"/>
    <x v="5"/>
    <s v="All"/>
    <x v="3"/>
    <x v="0"/>
    <n v="41"/>
    <n v="15"/>
    <n v="1920"/>
    <n v="8733"/>
  </r>
  <r>
    <x v="3"/>
    <x v="5"/>
    <s v="All"/>
    <x v="4"/>
    <x v="0"/>
    <n v="57"/>
    <n v="25"/>
    <n v="2337"/>
    <n v="8917"/>
  </r>
  <r>
    <x v="3"/>
    <x v="5"/>
    <s v="All"/>
    <x v="5"/>
    <x v="0"/>
    <n v="2"/>
    <n v="1"/>
    <n v="60"/>
    <n v="5504"/>
  </r>
  <r>
    <x v="3"/>
    <x v="5"/>
    <s v="All"/>
    <x v="6"/>
    <x v="0"/>
    <n v="112"/>
    <n v="48"/>
    <n v="4913"/>
    <n v="30233"/>
  </r>
  <r>
    <x v="3"/>
    <x v="5"/>
    <s v="All"/>
    <x v="7"/>
    <x v="0"/>
    <n v="162"/>
    <n v="48"/>
    <n v="5969"/>
    <n v="27914"/>
  </r>
  <r>
    <x v="3"/>
    <x v="5"/>
    <s v="All"/>
    <x v="8"/>
    <x v="0"/>
    <n v="68"/>
    <n v="18"/>
    <n v="2307"/>
    <n v="6632"/>
  </r>
  <r>
    <x v="3"/>
    <x v="5"/>
    <s v="All"/>
    <x v="9"/>
    <x v="0"/>
    <n v="49"/>
    <n v="14"/>
    <n v="1556"/>
    <n v="7651"/>
  </r>
  <r>
    <x v="3"/>
    <x v="6"/>
    <s v="All"/>
    <x v="0"/>
    <x v="0"/>
    <n v="0"/>
    <n v="0"/>
    <n v="0"/>
    <n v="1163"/>
  </r>
  <r>
    <x v="3"/>
    <x v="6"/>
    <s v="All"/>
    <x v="1"/>
    <x v="0"/>
    <n v="7"/>
    <n v="2"/>
    <n v="210"/>
    <n v="2373"/>
  </r>
  <r>
    <x v="3"/>
    <x v="6"/>
    <s v="All"/>
    <x v="2"/>
    <x v="0"/>
    <n v="16"/>
    <n v="8"/>
    <n v="784"/>
    <n v="5455"/>
  </r>
  <r>
    <x v="3"/>
    <x v="6"/>
    <s v="All"/>
    <x v="3"/>
    <x v="0"/>
    <n v="45"/>
    <n v="23"/>
    <n v="2405"/>
    <n v="7455"/>
  </r>
  <r>
    <x v="3"/>
    <x v="6"/>
    <s v="All"/>
    <x v="4"/>
    <x v="0"/>
    <n v="51"/>
    <n v="22"/>
    <n v="2993"/>
    <n v="8166"/>
  </r>
  <r>
    <x v="3"/>
    <x v="6"/>
    <s v="All"/>
    <x v="5"/>
    <x v="0"/>
    <n v="10"/>
    <n v="3"/>
    <n v="375"/>
    <n v="5150"/>
  </r>
  <r>
    <x v="3"/>
    <x v="6"/>
    <s v="All"/>
    <x v="6"/>
    <x v="0"/>
    <n v="99"/>
    <n v="43"/>
    <n v="4666"/>
    <n v="26039"/>
  </r>
  <r>
    <x v="3"/>
    <x v="6"/>
    <s v="All"/>
    <x v="7"/>
    <x v="0"/>
    <n v="157"/>
    <n v="46"/>
    <n v="6361"/>
    <n v="26017"/>
  </r>
  <r>
    <x v="3"/>
    <x v="6"/>
    <s v="All"/>
    <x v="8"/>
    <x v="0"/>
    <n v="63"/>
    <n v="19"/>
    <n v="2211"/>
    <n v="6204"/>
  </r>
  <r>
    <x v="3"/>
    <x v="6"/>
    <s v="All"/>
    <x v="9"/>
    <x v="0"/>
    <n v="46"/>
    <n v="12"/>
    <n v="1445"/>
    <n v="7376"/>
  </r>
  <r>
    <x v="3"/>
    <x v="7"/>
    <s v="All"/>
    <x v="0"/>
    <x v="0"/>
    <n v="0"/>
    <n v="0"/>
    <n v="0"/>
    <n v="945"/>
  </r>
  <r>
    <x v="3"/>
    <x v="7"/>
    <s v="All"/>
    <x v="1"/>
    <x v="0"/>
    <n v="2"/>
    <n v="2"/>
    <n v="60"/>
    <n v="1785"/>
  </r>
  <r>
    <x v="3"/>
    <x v="7"/>
    <s v="All"/>
    <x v="2"/>
    <x v="0"/>
    <n v="9"/>
    <n v="3"/>
    <n v="494"/>
    <n v="4297"/>
  </r>
  <r>
    <x v="3"/>
    <x v="7"/>
    <s v="All"/>
    <x v="3"/>
    <x v="0"/>
    <n v="19"/>
    <n v="10"/>
    <n v="934"/>
    <n v="5840"/>
  </r>
  <r>
    <x v="3"/>
    <x v="7"/>
    <s v="All"/>
    <x v="4"/>
    <x v="0"/>
    <n v="16"/>
    <n v="13"/>
    <n v="840"/>
    <n v="6743"/>
  </r>
  <r>
    <x v="3"/>
    <x v="7"/>
    <s v="All"/>
    <x v="5"/>
    <x v="0"/>
    <n v="8"/>
    <n v="4"/>
    <n v="315"/>
    <n v="4427"/>
  </r>
  <r>
    <x v="3"/>
    <x v="7"/>
    <s v="All"/>
    <x v="6"/>
    <x v="0"/>
    <n v="87"/>
    <n v="37"/>
    <n v="3455"/>
    <n v="21223"/>
  </r>
  <r>
    <x v="3"/>
    <x v="7"/>
    <s v="All"/>
    <x v="7"/>
    <x v="0"/>
    <n v="139"/>
    <n v="49"/>
    <n v="5738"/>
    <n v="21954"/>
  </r>
  <r>
    <x v="3"/>
    <x v="7"/>
    <s v="All"/>
    <x v="8"/>
    <x v="0"/>
    <n v="50"/>
    <n v="22"/>
    <n v="1916"/>
    <n v="5290"/>
  </r>
  <r>
    <x v="3"/>
    <x v="7"/>
    <s v="All"/>
    <x v="9"/>
    <x v="0"/>
    <n v="22"/>
    <n v="9"/>
    <n v="699"/>
    <n v="6394"/>
  </r>
  <r>
    <x v="3"/>
    <x v="8"/>
    <s v="All"/>
    <x v="0"/>
    <x v="0"/>
    <n v="0"/>
    <n v="0"/>
    <n v="0"/>
    <n v="750"/>
  </r>
  <r>
    <x v="3"/>
    <x v="8"/>
    <s v="All"/>
    <x v="1"/>
    <x v="0"/>
    <n v="0"/>
    <n v="0"/>
    <n v="0"/>
    <n v="1417"/>
  </r>
  <r>
    <x v="3"/>
    <x v="8"/>
    <s v="All"/>
    <x v="2"/>
    <x v="0"/>
    <n v="2"/>
    <n v="2"/>
    <n v="120"/>
    <n v="3396"/>
  </r>
  <r>
    <x v="3"/>
    <x v="8"/>
    <s v="All"/>
    <x v="3"/>
    <x v="0"/>
    <n v="15"/>
    <n v="8"/>
    <n v="930"/>
    <n v="4691"/>
  </r>
  <r>
    <x v="3"/>
    <x v="8"/>
    <s v="All"/>
    <x v="4"/>
    <x v="0"/>
    <n v="35"/>
    <n v="16"/>
    <n v="2200"/>
    <n v="5562"/>
  </r>
  <r>
    <x v="3"/>
    <x v="8"/>
    <s v="All"/>
    <x v="5"/>
    <x v="0"/>
    <n v="6"/>
    <n v="3"/>
    <n v="540"/>
    <n v="3652"/>
  </r>
  <r>
    <x v="3"/>
    <x v="8"/>
    <s v="All"/>
    <x v="6"/>
    <x v="0"/>
    <n v="63"/>
    <n v="22"/>
    <n v="2956"/>
    <n v="18057"/>
  </r>
  <r>
    <x v="3"/>
    <x v="8"/>
    <s v="All"/>
    <x v="7"/>
    <x v="0"/>
    <n v="125"/>
    <n v="44"/>
    <n v="5574"/>
    <n v="18926"/>
  </r>
  <r>
    <x v="3"/>
    <x v="8"/>
    <s v="All"/>
    <x v="8"/>
    <x v="0"/>
    <n v="89"/>
    <n v="24"/>
    <n v="3883"/>
    <n v="4262"/>
  </r>
  <r>
    <x v="3"/>
    <x v="8"/>
    <s v="All"/>
    <x v="9"/>
    <x v="0"/>
    <n v="21"/>
    <n v="10"/>
    <n v="1064"/>
    <n v="5329"/>
  </r>
  <r>
    <x v="3"/>
    <x v="9"/>
    <s v="All"/>
    <x v="0"/>
    <x v="0"/>
    <n v="1"/>
    <n v="1"/>
    <n v="30"/>
    <n v="537"/>
  </r>
  <r>
    <x v="3"/>
    <x v="9"/>
    <s v="All"/>
    <x v="1"/>
    <x v="0"/>
    <n v="9"/>
    <n v="2"/>
    <n v="270"/>
    <n v="979"/>
  </r>
  <r>
    <x v="3"/>
    <x v="9"/>
    <s v="All"/>
    <x v="2"/>
    <x v="0"/>
    <n v="6"/>
    <n v="2"/>
    <n v="240"/>
    <n v="2482"/>
  </r>
  <r>
    <x v="3"/>
    <x v="9"/>
    <s v="All"/>
    <x v="3"/>
    <x v="0"/>
    <n v="17"/>
    <n v="5"/>
    <n v="930"/>
    <n v="3517"/>
  </r>
  <r>
    <x v="3"/>
    <x v="9"/>
    <s v="All"/>
    <x v="4"/>
    <x v="0"/>
    <n v="21"/>
    <n v="9"/>
    <n v="1111"/>
    <n v="4066"/>
  </r>
  <r>
    <x v="3"/>
    <x v="9"/>
    <s v="All"/>
    <x v="5"/>
    <x v="0"/>
    <n v="6"/>
    <n v="4"/>
    <n v="540"/>
    <n v="2652"/>
  </r>
  <r>
    <x v="3"/>
    <x v="9"/>
    <s v="All"/>
    <x v="6"/>
    <x v="0"/>
    <n v="59"/>
    <n v="23"/>
    <n v="3165"/>
    <n v="13275"/>
  </r>
  <r>
    <x v="3"/>
    <x v="9"/>
    <s v="All"/>
    <x v="7"/>
    <x v="0"/>
    <n v="58"/>
    <n v="29"/>
    <n v="3896"/>
    <n v="15475"/>
  </r>
  <r>
    <x v="3"/>
    <x v="9"/>
    <s v="All"/>
    <x v="8"/>
    <x v="0"/>
    <n v="38"/>
    <n v="12"/>
    <n v="1748"/>
    <n v="3469"/>
  </r>
  <r>
    <x v="3"/>
    <x v="9"/>
    <s v="All"/>
    <x v="9"/>
    <x v="0"/>
    <n v="29"/>
    <n v="11"/>
    <n v="1811"/>
    <n v="3987"/>
  </r>
  <r>
    <x v="3"/>
    <x v="10"/>
    <s v="All"/>
    <x v="0"/>
    <x v="0"/>
    <n v="2"/>
    <n v="1"/>
    <n v="60"/>
    <n v="349"/>
  </r>
  <r>
    <x v="3"/>
    <x v="10"/>
    <s v="All"/>
    <x v="1"/>
    <x v="0"/>
    <n v="6"/>
    <n v="1"/>
    <n v="195"/>
    <n v="663"/>
  </r>
  <r>
    <x v="3"/>
    <x v="10"/>
    <s v="All"/>
    <x v="2"/>
    <x v="0"/>
    <n v="10"/>
    <n v="3"/>
    <n v="420"/>
    <n v="1564"/>
  </r>
  <r>
    <x v="3"/>
    <x v="10"/>
    <s v="All"/>
    <x v="3"/>
    <x v="0"/>
    <n v="16"/>
    <n v="7"/>
    <n v="780"/>
    <n v="2446"/>
  </r>
  <r>
    <x v="3"/>
    <x v="10"/>
    <s v="All"/>
    <x v="4"/>
    <x v="0"/>
    <n v="9"/>
    <n v="7"/>
    <n v="690"/>
    <n v="2657"/>
  </r>
  <r>
    <x v="3"/>
    <x v="10"/>
    <s v="All"/>
    <x v="5"/>
    <x v="0"/>
    <n v="4"/>
    <n v="3"/>
    <n v="360"/>
    <n v="1701"/>
  </r>
  <r>
    <x v="3"/>
    <x v="10"/>
    <s v="All"/>
    <x v="6"/>
    <x v="0"/>
    <n v="46"/>
    <n v="19"/>
    <n v="2520"/>
    <n v="9105"/>
  </r>
  <r>
    <x v="3"/>
    <x v="10"/>
    <s v="All"/>
    <x v="7"/>
    <x v="0"/>
    <n v="84"/>
    <n v="32"/>
    <n v="4139"/>
    <n v="11564"/>
  </r>
  <r>
    <x v="3"/>
    <x v="10"/>
    <s v="All"/>
    <x v="8"/>
    <x v="0"/>
    <n v="33"/>
    <n v="12"/>
    <n v="1533"/>
    <n v="2853"/>
  </r>
  <r>
    <x v="3"/>
    <x v="10"/>
    <s v="All"/>
    <x v="9"/>
    <x v="0"/>
    <n v="12"/>
    <n v="8"/>
    <n v="695"/>
    <n v="2872"/>
  </r>
  <r>
    <x v="3"/>
    <x v="11"/>
    <s v="All"/>
    <x v="0"/>
    <x v="0"/>
    <n v="0"/>
    <n v="0"/>
    <n v="0"/>
    <n v="0"/>
  </r>
  <r>
    <x v="3"/>
    <x v="11"/>
    <s v="All"/>
    <x v="1"/>
    <x v="0"/>
    <n v="0"/>
    <n v="0"/>
    <n v="0"/>
    <n v="0"/>
  </r>
  <r>
    <x v="3"/>
    <x v="11"/>
    <s v="All"/>
    <x v="2"/>
    <x v="0"/>
    <n v="0"/>
    <n v="0"/>
    <n v="0"/>
    <n v="0"/>
  </r>
  <r>
    <x v="3"/>
    <x v="11"/>
    <s v="All"/>
    <x v="3"/>
    <x v="0"/>
    <n v="0"/>
    <n v="0"/>
    <n v="0"/>
    <n v="0"/>
  </r>
  <r>
    <x v="3"/>
    <x v="11"/>
    <s v="All"/>
    <x v="4"/>
    <x v="0"/>
    <n v="0"/>
    <n v="0"/>
    <n v="0"/>
    <n v="0"/>
  </r>
  <r>
    <x v="3"/>
    <x v="11"/>
    <s v="All"/>
    <x v="5"/>
    <x v="0"/>
    <n v="0"/>
    <n v="0"/>
    <n v="0"/>
    <n v="0"/>
  </r>
  <r>
    <x v="3"/>
    <x v="11"/>
    <s v="All"/>
    <x v="6"/>
    <x v="0"/>
    <n v="0"/>
    <n v="0"/>
    <n v="0"/>
    <n v="0"/>
  </r>
  <r>
    <x v="3"/>
    <x v="11"/>
    <s v="All"/>
    <x v="7"/>
    <x v="0"/>
    <n v="0"/>
    <n v="0"/>
    <n v="0"/>
    <n v="0"/>
  </r>
  <r>
    <x v="3"/>
    <x v="11"/>
    <s v="All"/>
    <x v="8"/>
    <x v="0"/>
    <n v="0"/>
    <n v="0"/>
    <n v="0"/>
    <n v="0"/>
  </r>
  <r>
    <x v="3"/>
    <x v="11"/>
    <s v="All"/>
    <x v="9"/>
    <x v="0"/>
    <n v="0"/>
    <n v="0"/>
    <n v="0"/>
    <n v="0"/>
  </r>
  <r>
    <x v="4"/>
    <x v="0"/>
    <s v="All"/>
    <x v="0"/>
    <x v="0"/>
    <n v="0"/>
    <n v="0"/>
    <n v="0"/>
    <n v="10057"/>
  </r>
  <r>
    <x v="4"/>
    <x v="0"/>
    <s v="All"/>
    <x v="1"/>
    <x v="0"/>
    <n v="0"/>
    <n v="0"/>
    <n v="0"/>
    <n v="17821"/>
  </r>
  <r>
    <x v="4"/>
    <x v="0"/>
    <s v="All"/>
    <x v="2"/>
    <x v="0"/>
    <n v="0"/>
    <n v="0"/>
    <n v="0"/>
    <n v="31116"/>
  </r>
  <r>
    <x v="4"/>
    <x v="0"/>
    <s v="All"/>
    <x v="3"/>
    <x v="0"/>
    <n v="0"/>
    <n v="0"/>
    <n v="0"/>
    <n v="30083"/>
  </r>
  <r>
    <x v="4"/>
    <x v="0"/>
    <s v="All"/>
    <x v="4"/>
    <x v="0"/>
    <n v="3"/>
    <n v="1"/>
    <n v="90"/>
    <n v="22986"/>
  </r>
  <r>
    <x v="4"/>
    <x v="0"/>
    <s v="All"/>
    <x v="5"/>
    <x v="0"/>
    <n v="0"/>
    <n v="0"/>
    <n v="0"/>
    <n v="12527"/>
  </r>
  <r>
    <x v="4"/>
    <x v="0"/>
    <s v="All"/>
    <x v="6"/>
    <x v="0"/>
    <n v="14"/>
    <n v="8"/>
    <n v="420"/>
    <n v="81113"/>
  </r>
  <r>
    <x v="4"/>
    <x v="0"/>
    <s v="All"/>
    <x v="7"/>
    <x v="0"/>
    <n v="3"/>
    <n v="2"/>
    <n v="90"/>
    <n v="58680"/>
  </r>
  <r>
    <x v="4"/>
    <x v="0"/>
    <s v="All"/>
    <x v="8"/>
    <x v="0"/>
    <n v="3"/>
    <n v="2"/>
    <n v="28"/>
    <n v="15171"/>
  </r>
  <r>
    <x v="4"/>
    <x v="0"/>
    <s v="All"/>
    <x v="9"/>
    <x v="0"/>
    <n v="4"/>
    <n v="3"/>
    <n v="120"/>
    <n v="11584"/>
  </r>
  <r>
    <x v="4"/>
    <x v="1"/>
    <s v="All"/>
    <x v="0"/>
    <x v="0"/>
    <n v="0"/>
    <n v="0"/>
    <n v="0"/>
    <n v="13570"/>
  </r>
  <r>
    <x v="4"/>
    <x v="1"/>
    <s v="All"/>
    <x v="1"/>
    <x v="0"/>
    <n v="0"/>
    <n v="0"/>
    <n v="0"/>
    <n v="23334"/>
  </r>
  <r>
    <x v="4"/>
    <x v="1"/>
    <s v="All"/>
    <x v="2"/>
    <x v="0"/>
    <n v="0"/>
    <n v="0"/>
    <n v="0"/>
    <n v="36851"/>
  </r>
  <r>
    <x v="4"/>
    <x v="1"/>
    <s v="All"/>
    <x v="3"/>
    <x v="0"/>
    <n v="0"/>
    <n v="0"/>
    <n v="0"/>
    <n v="34947"/>
  </r>
  <r>
    <x v="4"/>
    <x v="1"/>
    <s v="All"/>
    <x v="4"/>
    <x v="0"/>
    <n v="3"/>
    <n v="2"/>
    <n v="90"/>
    <n v="26549"/>
  </r>
  <r>
    <x v="4"/>
    <x v="1"/>
    <s v="All"/>
    <x v="5"/>
    <x v="0"/>
    <n v="8"/>
    <n v="2"/>
    <n v="240"/>
    <n v="14829"/>
  </r>
  <r>
    <x v="4"/>
    <x v="1"/>
    <s v="All"/>
    <x v="6"/>
    <x v="0"/>
    <n v="32"/>
    <n v="11"/>
    <n v="1210"/>
    <n v="80659"/>
  </r>
  <r>
    <x v="4"/>
    <x v="1"/>
    <s v="All"/>
    <x v="7"/>
    <x v="0"/>
    <n v="1"/>
    <n v="1"/>
    <n v="30"/>
    <n v="57041"/>
  </r>
  <r>
    <x v="4"/>
    <x v="1"/>
    <s v="All"/>
    <x v="8"/>
    <x v="0"/>
    <n v="11"/>
    <n v="3"/>
    <n v="441"/>
    <n v="13173"/>
  </r>
  <r>
    <x v="4"/>
    <x v="1"/>
    <s v="All"/>
    <x v="9"/>
    <x v="0"/>
    <n v="1"/>
    <n v="1"/>
    <n v="30"/>
    <n v="9110"/>
  </r>
  <r>
    <x v="4"/>
    <x v="2"/>
    <s v="All"/>
    <x v="0"/>
    <x v="0"/>
    <n v="0"/>
    <n v="0"/>
    <n v="0"/>
    <n v="4487"/>
  </r>
  <r>
    <x v="4"/>
    <x v="2"/>
    <s v="All"/>
    <x v="1"/>
    <x v="0"/>
    <n v="0"/>
    <n v="0"/>
    <n v="0"/>
    <n v="13697"/>
  </r>
  <r>
    <x v="4"/>
    <x v="2"/>
    <s v="All"/>
    <x v="2"/>
    <x v="0"/>
    <n v="0"/>
    <n v="0"/>
    <n v="0"/>
    <n v="22509"/>
  </r>
  <r>
    <x v="4"/>
    <x v="2"/>
    <s v="All"/>
    <x v="3"/>
    <x v="0"/>
    <n v="0"/>
    <n v="0"/>
    <n v="0"/>
    <n v="23751"/>
  </r>
  <r>
    <x v="4"/>
    <x v="2"/>
    <s v="All"/>
    <x v="4"/>
    <x v="0"/>
    <n v="0"/>
    <n v="0"/>
    <n v="0"/>
    <n v="18604"/>
  </r>
  <r>
    <x v="4"/>
    <x v="2"/>
    <s v="All"/>
    <x v="5"/>
    <x v="0"/>
    <n v="0"/>
    <n v="0"/>
    <n v="0"/>
    <n v="10606"/>
  </r>
  <r>
    <x v="4"/>
    <x v="2"/>
    <s v="All"/>
    <x v="6"/>
    <x v="0"/>
    <n v="31"/>
    <n v="10"/>
    <n v="1170"/>
    <n v="70081"/>
  </r>
  <r>
    <x v="4"/>
    <x v="2"/>
    <s v="All"/>
    <x v="7"/>
    <x v="0"/>
    <n v="2"/>
    <n v="1"/>
    <n v="60"/>
    <n v="59345"/>
  </r>
  <r>
    <x v="4"/>
    <x v="2"/>
    <s v="All"/>
    <x v="8"/>
    <x v="0"/>
    <n v="6"/>
    <n v="1"/>
    <n v="180"/>
    <n v="14078"/>
  </r>
  <r>
    <x v="4"/>
    <x v="2"/>
    <s v="All"/>
    <x v="9"/>
    <x v="0"/>
    <n v="1"/>
    <n v="1"/>
    <n v="15"/>
    <n v="10456"/>
  </r>
  <r>
    <x v="4"/>
    <x v="3"/>
    <s v="All"/>
    <x v="0"/>
    <x v="0"/>
    <n v="0"/>
    <n v="0"/>
    <n v="0"/>
    <n v="2091"/>
  </r>
  <r>
    <x v="4"/>
    <x v="3"/>
    <s v="All"/>
    <x v="1"/>
    <x v="0"/>
    <n v="0"/>
    <n v="0"/>
    <n v="0"/>
    <n v="12715"/>
  </r>
  <r>
    <x v="4"/>
    <x v="3"/>
    <s v="All"/>
    <x v="2"/>
    <x v="0"/>
    <n v="3"/>
    <n v="1"/>
    <n v="90"/>
    <n v="22957"/>
  </r>
  <r>
    <x v="4"/>
    <x v="3"/>
    <s v="All"/>
    <x v="3"/>
    <x v="0"/>
    <n v="0"/>
    <n v="0"/>
    <n v="0"/>
    <n v="24159"/>
  </r>
  <r>
    <x v="4"/>
    <x v="3"/>
    <s v="All"/>
    <x v="4"/>
    <x v="0"/>
    <n v="0"/>
    <n v="0"/>
    <n v="0"/>
    <n v="19384"/>
  </r>
  <r>
    <x v="4"/>
    <x v="3"/>
    <s v="All"/>
    <x v="5"/>
    <x v="0"/>
    <n v="0"/>
    <n v="0"/>
    <n v="0"/>
    <n v="12759"/>
  </r>
  <r>
    <x v="4"/>
    <x v="3"/>
    <s v="All"/>
    <x v="6"/>
    <x v="0"/>
    <n v="25"/>
    <n v="6"/>
    <n v="870"/>
    <n v="74619"/>
  </r>
  <r>
    <x v="4"/>
    <x v="3"/>
    <s v="All"/>
    <x v="7"/>
    <x v="0"/>
    <n v="15"/>
    <n v="6"/>
    <n v="450"/>
    <n v="64919"/>
  </r>
  <r>
    <x v="4"/>
    <x v="3"/>
    <s v="All"/>
    <x v="8"/>
    <x v="0"/>
    <n v="5"/>
    <n v="2"/>
    <n v="150"/>
    <n v="15701"/>
  </r>
  <r>
    <x v="4"/>
    <x v="3"/>
    <s v="All"/>
    <x v="9"/>
    <x v="0"/>
    <n v="0"/>
    <n v="0"/>
    <n v="0"/>
    <n v="11968"/>
  </r>
  <r>
    <x v="4"/>
    <x v="4"/>
    <s v="All"/>
    <x v="0"/>
    <x v="0"/>
    <n v="0"/>
    <n v="0"/>
    <n v="0"/>
    <n v="1632"/>
  </r>
  <r>
    <x v="4"/>
    <x v="4"/>
    <s v="All"/>
    <x v="1"/>
    <x v="0"/>
    <n v="0"/>
    <n v="0"/>
    <n v="0"/>
    <n v="10361"/>
  </r>
  <r>
    <x v="4"/>
    <x v="4"/>
    <s v="All"/>
    <x v="2"/>
    <x v="0"/>
    <n v="0"/>
    <n v="0"/>
    <n v="0"/>
    <n v="24195"/>
  </r>
  <r>
    <x v="4"/>
    <x v="4"/>
    <s v="All"/>
    <x v="3"/>
    <x v="0"/>
    <n v="1"/>
    <n v="1"/>
    <n v="30"/>
    <n v="25523"/>
  </r>
  <r>
    <x v="4"/>
    <x v="4"/>
    <s v="All"/>
    <x v="4"/>
    <x v="0"/>
    <n v="4"/>
    <n v="1"/>
    <n v="120"/>
    <n v="20296"/>
  </r>
  <r>
    <x v="4"/>
    <x v="4"/>
    <s v="All"/>
    <x v="5"/>
    <x v="0"/>
    <n v="0"/>
    <n v="0"/>
    <n v="0"/>
    <n v="14840"/>
  </r>
  <r>
    <x v="4"/>
    <x v="4"/>
    <s v="All"/>
    <x v="6"/>
    <x v="0"/>
    <n v="10"/>
    <n v="5"/>
    <n v="540"/>
    <n v="83130"/>
  </r>
  <r>
    <x v="4"/>
    <x v="4"/>
    <s v="All"/>
    <x v="7"/>
    <x v="0"/>
    <n v="23"/>
    <n v="6"/>
    <n v="690"/>
    <n v="73466"/>
  </r>
  <r>
    <x v="4"/>
    <x v="4"/>
    <s v="All"/>
    <x v="8"/>
    <x v="0"/>
    <n v="2"/>
    <n v="1"/>
    <n v="60"/>
    <n v="19573"/>
  </r>
  <r>
    <x v="4"/>
    <x v="4"/>
    <s v="All"/>
    <x v="9"/>
    <x v="0"/>
    <n v="6"/>
    <n v="2"/>
    <n v="171"/>
    <n v="16149"/>
  </r>
  <r>
    <x v="4"/>
    <x v="5"/>
    <s v="All"/>
    <x v="0"/>
    <x v="0"/>
    <n v="0"/>
    <n v="0"/>
    <n v="0"/>
    <n v="8860"/>
  </r>
  <r>
    <x v="4"/>
    <x v="5"/>
    <s v="All"/>
    <x v="1"/>
    <x v="0"/>
    <n v="0"/>
    <n v="0"/>
    <n v="0"/>
    <n v="11824"/>
  </r>
  <r>
    <x v="4"/>
    <x v="5"/>
    <s v="All"/>
    <x v="2"/>
    <x v="0"/>
    <n v="0"/>
    <n v="0"/>
    <n v="0"/>
    <n v="18150"/>
  </r>
  <r>
    <x v="4"/>
    <x v="5"/>
    <s v="All"/>
    <x v="3"/>
    <x v="0"/>
    <n v="4"/>
    <n v="1"/>
    <n v="120"/>
    <n v="17680"/>
  </r>
  <r>
    <x v="4"/>
    <x v="5"/>
    <s v="All"/>
    <x v="4"/>
    <x v="0"/>
    <n v="1"/>
    <n v="1"/>
    <n v="30"/>
    <n v="13008"/>
  </r>
  <r>
    <x v="4"/>
    <x v="5"/>
    <s v="All"/>
    <x v="5"/>
    <x v="0"/>
    <n v="0"/>
    <n v="0"/>
    <n v="0"/>
    <n v="5842"/>
  </r>
  <r>
    <x v="4"/>
    <x v="5"/>
    <s v="All"/>
    <x v="6"/>
    <x v="0"/>
    <n v="27"/>
    <n v="6"/>
    <n v="990"/>
    <n v="39407"/>
  </r>
  <r>
    <x v="4"/>
    <x v="5"/>
    <s v="All"/>
    <x v="7"/>
    <x v="0"/>
    <n v="24"/>
    <n v="7"/>
    <n v="731"/>
    <n v="36197"/>
  </r>
  <r>
    <x v="4"/>
    <x v="5"/>
    <s v="All"/>
    <x v="8"/>
    <x v="0"/>
    <n v="9"/>
    <n v="3"/>
    <n v="245"/>
    <n v="14957"/>
  </r>
  <r>
    <x v="4"/>
    <x v="5"/>
    <s v="All"/>
    <x v="9"/>
    <x v="0"/>
    <n v="13"/>
    <n v="4"/>
    <n v="450"/>
    <n v="12758"/>
  </r>
  <r>
    <x v="4"/>
    <x v="6"/>
    <s v="All"/>
    <x v="0"/>
    <x v="0"/>
    <n v="0"/>
    <n v="0"/>
    <n v="0"/>
    <n v="8920"/>
  </r>
  <r>
    <x v="4"/>
    <x v="6"/>
    <s v="All"/>
    <x v="1"/>
    <x v="0"/>
    <n v="0"/>
    <n v="0"/>
    <n v="0"/>
    <n v="11872"/>
  </r>
  <r>
    <x v="4"/>
    <x v="6"/>
    <s v="All"/>
    <x v="2"/>
    <x v="0"/>
    <n v="0"/>
    <n v="0"/>
    <n v="0"/>
    <n v="17718"/>
  </r>
  <r>
    <x v="4"/>
    <x v="6"/>
    <s v="All"/>
    <x v="3"/>
    <x v="0"/>
    <n v="0"/>
    <n v="0"/>
    <n v="0"/>
    <n v="16988"/>
  </r>
  <r>
    <x v="4"/>
    <x v="6"/>
    <s v="All"/>
    <x v="4"/>
    <x v="0"/>
    <n v="3"/>
    <n v="1"/>
    <n v="90"/>
    <n v="12874"/>
  </r>
  <r>
    <x v="4"/>
    <x v="6"/>
    <s v="All"/>
    <x v="5"/>
    <x v="0"/>
    <n v="0"/>
    <n v="0"/>
    <n v="0"/>
    <n v="5824"/>
  </r>
  <r>
    <x v="4"/>
    <x v="6"/>
    <s v="All"/>
    <x v="6"/>
    <x v="0"/>
    <n v="4"/>
    <n v="4"/>
    <n v="120"/>
    <n v="38954"/>
  </r>
  <r>
    <x v="4"/>
    <x v="6"/>
    <s v="All"/>
    <x v="7"/>
    <x v="0"/>
    <n v="10"/>
    <n v="4"/>
    <n v="360"/>
    <n v="37339"/>
  </r>
  <r>
    <x v="4"/>
    <x v="6"/>
    <s v="All"/>
    <x v="8"/>
    <x v="0"/>
    <n v="1"/>
    <n v="1"/>
    <n v="30"/>
    <n v="14737"/>
  </r>
  <r>
    <x v="4"/>
    <x v="6"/>
    <s v="All"/>
    <x v="9"/>
    <x v="0"/>
    <n v="7"/>
    <n v="3"/>
    <n v="187"/>
    <n v="12997"/>
  </r>
  <r>
    <x v="4"/>
    <x v="7"/>
    <s v="All"/>
    <x v="0"/>
    <x v="0"/>
    <n v="0"/>
    <n v="0"/>
    <n v="0"/>
    <n v="9664"/>
  </r>
  <r>
    <x v="4"/>
    <x v="7"/>
    <s v="All"/>
    <x v="1"/>
    <x v="0"/>
    <n v="0"/>
    <n v="0"/>
    <n v="0"/>
    <n v="12870"/>
  </r>
  <r>
    <x v="4"/>
    <x v="7"/>
    <s v="All"/>
    <x v="2"/>
    <x v="0"/>
    <n v="2"/>
    <n v="1"/>
    <n v="60"/>
    <n v="18804"/>
  </r>
  <r>
    <x v="4"/>
    <x v="7"/>
    <s v="All"/>
    <x v="3"/>
    <x v="0"/>
    <n v="0"/>
    <n v="0"/>
    <n v="0"/>
    <n v="17031"/>
  </r>
  <r>
    <x v="4"/>
    <x v="7"/>
    <s v="All"/>
    <x v="4"/>
    <x v="0"/>
    <n v="0"/>
    <n v="0"/>
    <n v="0"/>
    <n v="12956"/>
  </r>
  <r>
    <x v="4"/>
    <x v="7"/>
    <s v="All"/>
    <x v="5"/>
    <x v="0"/>
    <n v="0"/>
    <n v="0"/>
    <n v="0"/>
    <n v="5125"/>
  </r>
  <r>
    <x v="4"/>
    <x v="7"/>
    <s v="All"/>
    <x v="6"/>
    <x v="0"/>
    <n v="2"/>
    <n v="2"/>
    <n v="60"/>
    <n v="33413"/>
  </r>
  <r>
    <x v="4"/>
    <x v="7"/>
    <s v="All"/>
    <x v="7"/>
    <x v="0"/>
    <n v="28"/>
    <n v="8"/>
    <n v="833"/>
    <n v="33169"/>
  </r>
  <r>
    <x v="4"/>
    <x v="7"/>
    <s v="All"/>
    <x v="8"/>
    <x v="0"/>
    <n v="15"/>
    <n v="2"/>
    <n v="450"/>
    <n v="14446"/>
  </r>
  <r>
    <x v="4"/>
    <x v="7"/>
    <s v="All"/>
    <x v="9"/>
    <x v="0"/>
    <n v="6"/>
    <n v="2"/>
    <n v="240"/>
    <n v="13103"/>
  </r>
  <r>
    <x v="4"/>
    <x v="8"/>
    <s v="All"/>
    <x v="0"/>
    <x v="0"/>
    <n v="0"/>
    <n v="0"/>
    <n v="0"/>
    <n v="10126"/>
  </r>
  <r>
    <x v="4"/>
    <x v="8"/>
    <s v="All"/>
    <x v="1"/>
    <x v="0"/>
    <n v="3"/>
    <n v="2"/>
    <n v="90"/>
    <n v="12982"/>
  </r>
  <r>
    <x v="4"/>
    <x v="8"/>
    <s v="All"/>
    <x v="2"/>
    <x v="0"/>
    <n v="0"/>
    <n v="0"/>
    <n v="0"/>
    <n v="19162"/>
  </r>
  <r>
    <x v="4"/>
    <x v="8"/>
    <s v="All"/>
    <x v="3"/>
    <x v="0"/>
    <n v="3"/>
    <n v="1"/>
    <n v="90"/>
    <n v="16692"/>
  </r>
  <r>
    <x v="4"/>
    <x v="8"/>
    <s v="All"/>
    <x v="4"/>
    <x v="0"/>
    <n v="1"/>
    <n v="1"/>
    <n v="30"/>
    <n v="13058"/>
  </r>
  <r>
    <x v="4"/>
    <x v="8"/>
    <s v="All"/>
    <x v="5"/>
    <x v="0"/>
    <n v="0"/>
    <n v="0"/>
    <n v="0"/>
    <n v="4942"/>
  </r>
  <r>
    <x v="4"/>
    <x v="8"/>
    <s v="All"/>
    <x v="6"/>
    <x v="0"/>
    <n v="7"/>
    <n v="3"/>
    <n v="210"/>
    <n v="32443"/>
  </r>
  <r>
    <x v="4"/>
    <x v="8"/>
    <s v="All"/>
    <x v="7"/>
    <x v="0"/>
    <n v="28"/>
    <n v="8"/>
    <n v="960"/>
    <n v="33694"/>
  </r>
  <r>
    <x v="4"/>
    <x v="8"/>
    <s v="All"/>
    <x v="8"/>
    <x v="0"/>
    <n v="8"/>
    <n v="3"/>
    <n v="240"/>
    <n v="15143"/>
  </r>
  <r>
    <x v="4"/>
    <x v="8"/>
    <s v="All"/>
    <x v="9"/>
    <x v="0"/>
    <n v="10"/>
    <n v="5"/>
    <n v="360"/>
    <n v="13553"/>
  </r>
  <r>
    <x v="4"/>
    <x v="9"/>
    <s v="All"/>
    <x v="0"/>
    <x v="0"/>
    <n v="0"/>
    <n v="0"/>
    <n v="0"/>
    <n v="10641"/>
  </r>
  <r>
    <x v="4"/>
    <x v="9"/>
    <s v="All"/>
    <x v="1"/>
    <x v="0"/>
    <n v="0"/>
    <n v="0"/>
    <n v="0"/>
    <n v="14400"/>
  </r>
  <r>
    <x v="4"/>
    <x v="9"/>
    <s v="All"/>
    <x v="2"/>
    <x v="0"/>
    <n v="0"/>
    <n v="0"/>
    <n v="0"/>
    <n v="20932"/>
  </r>
  <r>
    <x v="4"/>
    <x v="9"/>
    <s v="All"/>
    <x v="3"/>
    <x v="0"/>
    <n v="7"/>
    <n v="1"/>
    <n v="210"/>
    <n v="18147"/>
  </r>
  <r>
    <x v="4"/>
    <x v="9"/>
    <s v="All"/>
    <x v="4"/>
    <x v="0"/>
    <n v="2"/>
    <n v="1"/>
    <n v="60"/>
    <n v="14075"/>
  </r>
  <r>
    <x v="4"/>
    <x v="9"/>
    <s v="All"/>
    <x v="5"/>
    <x v="0"/>
    <n v="0"/>
    <n v="0"/>
    <n v="0"/>
    <n v="5901"/>
  </r>
  <r>
    <x v="4"/>
    <x v="9"/>
    <s v="All"/>
    <x v="6"/>
    <x v="0"/>
    <n v="11"/>
    <n v="5"/>
    <n v="330"/>
    <n v="37344"/>
  </r>
  <r>
    <x v="4"/>
    <x v="9"/>
    <s v="All"/>
    <x v="7"/>
    <x v="0"/>
    <n v="21"/>
    <n v="6"/>
    <n v="690"/>
    <n v="38856"/>
  </r>
  <r>
    <x v="4"/>
    <x v="9"/>
    <s v="All"/>
    <x v="8"/>
    <x v="0"/>
    <n v="6"/>
    <n v="4"/>
    <n v="180"/>
    <n v="15684"/>
  </r>
  <r>
    <x v="4"/>
    <x v="9"/>
    <s v="All"/>
    <x v="9"/>
    <x v="0"/>
    <n v="8"/>
    <n v="3"/>
    <n v="300"/>
    <n v="13752"/>
  </r>
  <r>
    <x v="4"/>
    <x v="10"/>
    <s v="All"/>
    <x v="0"/>
    <x v="0"/>
    <n v="0"/>
    <n v="0"/>
    <n v="0"/>
    <n v="9900"/>
  </r>
  <r>
    <x v="4"/>
    <x v="10"/>
    <s v="All"/>
    <x v="1"/>
    <x v="0"/>
    <n v="0"/>
    <n v="0"/>
    <n v="0"/>
    <n v="15142"/>
  </r>
  <r>
    <x v="4"/>
    <x v="10"/>
    <s v="All"/>
    <x v="2"/>
    <x v="0"/>
    <n v="3"/>
    <n v="1"/>
    <n v="90"/>
    <n v="21490"/>
  </r>
  <r>
    <x v="4"/>
    <x v="10"/>
    <s v="All"/>
    <x v="3"/>
    <x v="0"/>
    <n v="6"/>
    <n v="2"/>
    <n v="180"/>
    <n v="18805"/>
  </r>
  <r>
    <x v="4"/>
    <x v="10"/>
    <s v="All"/>
    <x v="4"/>
    <x v="0"/>
    <n v="5"/>
    <n v="3"/>
    <n v="150"/>
    <n v="14386"/>
  </r>
  <r>
    <x v="4"/>
    <x v="10"/>
    <s v="All"/>
    <x v="5"/>
    <x v="0"/>
    <n v="1"/>
    <n v="1"/>
    <n v="30"/>
    <n v="6568"/>
  </r>
  <r>
    <x v="4"/>
    <x v="10"/>
    <s v="All"/>
    <x v="6"/>
    <x v="0"/>
    <n v="33"/>
    <n v="5"/>
    <n v="990"/>
    <n v="41636"/>
  </r>
  <r>
    <x v="4"/>
    <x v="10"/>
    <s v="All"/>
    <x v="7"/>
    <x v="0"/>
    <n v="20"/>
    <n v="9"/>
    <n v="636"/>
    <n v="42834"/>
  </r>
  <r>
    <x v="4"/>
    <x v="10"/>
    <s v="All"/>
    <x v="8"/>
    <x v="0"/>
    <n v="27"/>
    <n v="5"/>
    <n v="810"/>
    <n v="16126"/>
  </r>
  <r>
    <x v="4"/>
    <x v="10"/>
    <s v="All"/>
    <x v="9"/>
    <x v="0"/>
    <n v="12"/>
    <n v="4"/>
    <n v="420"/>
    <n v="14182"/>
  </r>
  <r>
    <x v="4"/>
    <x v="11"/>
    <s v="All"/>
    <x v="0"/>
    <x v="0"/>
    <n v="1"/>
    <n v="1"/>
    <n v="30"/>
    <n v="9096"/>
  </r>
  <r>
    <x v="4"/>
    <x v="11"/>
    <s v="All"/>
    <x v="1"/>
    <x v="0"/>
    <n v="1"/>
    <n v="1"/>
    <n v="12"/>
    <n v="15525"/>
  </r>
  <r>
    <x v="4"/>
    <x v="11"/>
    <s v="All"/>
    <x v="2"/>
    <x v="0"/>
    <n v="4"/>
    <n v="1"/>
    <n v="120"/>
    <n v="22137"/>
  </r>
  <r>
    <x v="4"/>
    <x v="11"/>
    <s v="All"/>
    <x v="3"/>
    <x v="0"/>
    <n v="8"/>
    <n v="2"/>
    <n v="240"/>
    <n v="19584"/>
  </r>
  <r>
    <x v="4"/>
    <x v="11"/>
    <s v="All"/>
    <x v="4"/>
    <x v="0"/>
    <n v="8"/>
    <n v="2"/>
    <n v="240"/>
    <n v="14500"/>
  </r>
  <r>
    <x v="4"/>
    <x v="11"/>
    <s v="All"/>
    <x v="5"/>
    <x v="0"/>
    <n v="1"/>
    <n v="1"/>
    <n v="30"/>
    <n v="6096"/>
  </r>
  <r>
    <x v="4"/>
    <x v="11"/>
    <s v="All"/>
    <x v="6"/>
    <x v="0"/>
    <n v="9"/>
    <n v="4"/>
    <n v="270"/>
    <n v="42193"/>
  </r>
  <r>
    <x v="4"/>
    <x v="11"/>
    <s v="All"/>
    <x v="7"/>
    <x v="0"/>
    <n v="8"/>
    <n v="2"/>
    <n v="200"/>
    <n v="42835"/>
  </r>
  <r>
    <x v="4"/>
    <x v="11"/>
    <s v="All"/>
    <x v="8"/>
    <x v="0"/>
    <n v="7"/>
    <n v="4"/>
    <n v="210"/>
    <n v="16404"/>
  </r>
  <r>
    <x v="4"/>
    <x v="11"/>
    <s v="All"/>
    <x v="9"/>
    <x v="0"/>
    <n v="3"/>
    <n v="2"/>
    <n v="120"/>
    <n v="14307"/>
  </r>
  <r>
    <x v="5"/>
    <x v="0"/>
    <s v="All"/>
    <x v="0"/>
    <x v="0"/>
    <n v="0"/>
    <n v="0"/>
    <n v="0"/>
    <n v="3458"/>
  </r>
  <r>
    <x v="5"/>
    <x v="0"/>
    <s v="All"/>
    <x v="1"/>
    <x v="0"/>
    <n v="0"/>
    <n v="0"/>
    <n v="0"/>
    <n v="5897"/>
  </r>
  <r>
    <x v="5"/>
    <x v="0"/>
    <s v="All"/>
    <x v="2"/>
    <x v="0"/>
    <n v="26"/>
    <n v="3"/>
    <n v="780"/>
    <n v="12159"/>
  </r>
  <r>
    <x v="5"/>
    <x v="0"/>
    <s v="All"/>
    <x v="3"/>
    <x v="0"/>
    <n v="13"/>
    <n v="6"/>
    <n v="570"/>
    <n v="13186"/>
  </r>
  <r>
    <x v="5"/>
    <x v="0"/>
    <s v="All"/>
    <x v="4"/>
    <x v="0"/>
    <n v="21"/>
    <n v="10"/>
    <n v="630"/>
    <n v="9918"/>
  </r>
  <r>
    <x v="5"/>
    <x v="0"/>
    <s v="All"/>
    <x v="5"/>
    <x v="0"/>
    <n v="2"/>
    <n v="2"/>
    <n v="60"/>
    <n v="4934"/>
  </r>
  <r>
    <x v="5"/>
    <x v="0"/>
    <s v="All"/>
    <x v="6"/>
    <x v="0"/>
    <n v="152"/>
    <n v="46"/>
    <n v="4630"/>
    <n v="55651"/>
  </r>
  <r>
    <x v="5"/>
    <x v="0"/>
    <s v="All"/>
    <x v="7"/>
    <x v="0"/>
    <n v="47"/>
    <n v="10"/>
    <n v="1364"/>
    <n v="41980"/>
  </r>
  <r>
    <x v="5"/>
    <x v="0"/>
    <s v="All"/>
    <x v="8"/>
    <x v="0"/>
    <n v="11"/>
    <n v="3"/>
    <n v="330"/>
    <n v="10578"/>
  </r>
  <r>
    <x v="5"/>
    <x v="0"/>
    <s v="All"/>
    <x v="9"/>
    <x v="0"/>
    <n v="3"/>
    <n v="1"/>
    <n v="90"/>
    <n v="8181"/>
  </r>
  <r>
    <x v="5"/>
    <x v="1"/>
    <s v="All"/>
    <x v="0"/>
    <x v="0"/>
    <n v="0"/>
    <n v="0"/>
    <n v="0"/>
    <n v="3287"/>
  </r>
  <r>
    <x v="5"/>
    <x v="1"/>
    <s v="All"/>
    <x v="1"/>
    <x v="0"/>
    <n v="0"/>
    <n v="0"/>
    <n v="0"/>
    <n v="5835"/>
  </r>
  <r>
    <x v="5"/>
    <x v="1"/>
    <s v="All"/>
    <x v="2"/>
    <x v="0"/>
    <n v="1"/>
    <n v="1"/>
    <n v="30"/>
    <n v="11614"/>
  </r>
  <r>
    <x v="5"/>
    <x v="1"/>
    <s v="All"/>
    <x v="3"/>
    <x v="0"/>
    <n v="7"/>
    <n v="3"/>
    <n v="330"/>
    <n v="12921"/>
  </r>
  <r>
    <x v="5"/>
    <x v="1"/>
    <s v="All"/>
    <x v="4"/>
    <x v="0"/>
    <n v="32"/>
    <n v="9"/>
    <n v="960"/>
    <n v="9816"/>
  </r>
  <r>
    <x v="5"/>
    <x v="1"/>
    <s v="All"/>
    <x v="5"/>
    <x v="0"/>
    <n v="3"/>
    <n v="2"/>
    <n v="90"/>
    <n v="5078"/>
  </r>
  <r>
    <x v="5"/>
    <x v="1"/>
    <s v="All"/>
    <x v="6"/>
    <x v="0"/>
    <n v="82"/>
    <n v="32"/>
    <n v="2532"/>
    <n v="53505"/>
  </r>
  <r>
    <x v="5"/>
    <x v="1"/>
    <s v="All"/>
    <x v="7"/>
    <x v="0"/>
    <n v="53"/>
    <n v="14"/>
    <n v="1890"/>
    <n v="41647"/>
  </r>
  <r>
    <x v="5"/>
    <x v="1"/>
    <s v="All"/>
    <x v="8"/>
    <x v="0"/>
    <n v="2"/>
    <n v="1"/>
    <n v="60"/>
    <n v="10095"/>
  </r>
  <r>
    <x v="5"/>
    <x v="1"/>
    <s v="All"/>
    <x v="9"/>
    <x v="0"/>
    <n v="17"/>
    <n v="2"/>
    <n v="510"/>
    <n v="8191"/>
  </r>
  <r>
    <x v="5"/>
    <x v="2"/>
    <s v="All"/>
    <x v="0"/>
    <x v="0"/>
    <n v="0"/>
    <n v="0"/>
    <n v="0"/>
    <n v="3296"/>
  </r>
  <r>
    <x v="5"/>
    <x v="2"/>
    <s v="All"/>
    <x v="1"/>
    <x v="0"/>
    <n v="1"/>
    <n v="1"/>
    <n v="30"/>
    <n v="5492"/>
  </r>
  <r>
    <x v="5"/>
    <x v="2"/>
    <s v="All"/>
    <x v="2"/>
    <x v="0"/>
    <n v="2"/>
    <n v="1"/>
    <n v="60"/>
    <n v="10984"/>
  </r>
  <r>
    <x v="5"/>
    <x v="2"/>
    <s v="All"/>
    <x v="3"/>
    <x v="0"/>
    <n v="18"/>
    <n v="11"/>
    <n v="795"/>
    <n v="12601"/>
  </r>
  <r>
    <x v="5"/>
    <x v="2"/>
    <s v="All"/>
    <x v="4"/>
    <x v="0"/>
    <n v="30"/>
    <n v="8"/>
    <n v="900"/>
    <n v="9691"/>
  </r>
  <r>
    <x v="5"/>
    <x v="2"/>
    <s v="All"/>
    <x v="5"/>
    <x v="0"/>
    <n v="3"/>
    <n v="2"/>
    <n v="90"/>
    <n v="5179"/>
  </r>
  <r>
    <x v="5"/>
    <x v="2"/>
    <s v="All"/>
    <x v="6"/>
    <x v="0"/>
    <n v="123"/>
    <n v="39"/>
    <n v="4187"/>
    <n v="50501"/>
  </r>
  <r>
    <x v="5"/>
    <x v="2"/>
    <s v="All"/>
    <x v="7"/>
    <x v="0"/>
    <n v="77"/>
    <n v="24"/>
    <n v="2310"/>
    <n v="41877"/>
  </r>
  <r>
    <x v="5"/>
    <x v="2"/>
    <s v="All"/>
    <x v="8"/>
    <x v="0"/>
    <n v="3"/>
    <n v="2"/>
    <n v="90"/>
    <n v="14054"/>
  </r>
  <r>
    <x v="5"/>
    <x v="2"/>
    <s v="All"/>
    <x v="9"/>
    <x v="0"/>
    <n v="7"/>
    <n v="4"/>
    <n v="210"/>
    <n v="13929"/>
  </r>
  <r>
    <x v="5"/>
    <x v="3"/>
    <s v="All"/>
    <x v="0"/>
    <x v="0"/>
    <n v="0"/>
    <n v="0"/>
    <n v="0"/>
    <n v="3310"/>
  </r>
  <r>
    <x v="5"/>
    <x v="3"/>
    <s v="All"/>
    <x v="1"/>
    <x v="0"/>
    <n v="9"/>
    <n v="1"/>
    <n v="386"/>
    <n v="5562"/>
  </r>
  <r>
    <x v="5"/>
    <x v="3"/>
    <s v="All"/>
    <x v="2"/>
    <x v="0"/>
    <n v="23"/>
    <n v="4"/>
    <n v="810"/>
    <n v="11053"/>
  </r>
  <r>
    <x v="5"/>
    <x v="3"/>
    <s v="All"/>
    <x v="3"/>
    <x v="0"/>
    <n v="25"/>
    <n v="8"/>
    <n v="1080"/>
    <n v="12916"/>
  </r>
  <r>
    <x v="5"/>
    <x v="3"/>
    <s v="All"/>
    <x v="4"/>
    <x v="0"/>
    <n v="37"/>
    <n v="14"/>
    <n v="1590"/>
    <n v="10095"/>
  </r>
  <r>
    <x v="5"/>
    <x v="3"/>
    <s v="All"/>
    <x v="5"/>
    <x v="0"/>
    <n v="5"/>
    <n v="3"/>
    <n v="210"/>
    <n v="5484"/>
  </r>
  <r>
    <x v="5"/>
    <x v="3"/>
    <s v="All"/>
    <x v="6"/>
    <x v="0"/>
    <n v="124"/>
    <n v="45"/>
    <n v="5100"/>
    <n v="51410"/>
  </r>
  <r>
    <x v="5"/>
    <x v="3"/>
    <s v="All"/>
    <x v="7"/>
    <x v="0"/>
    <n v="50"/>
    <n v="18"/>
    <n v="1867"/>
    <n v="44512"/>
  </r>
  <r>
    <x v="5"/>
    <x v="3"/>
    <s v="All"/>
    <x v="8"/>
    <x v="0"/>
    <n v="2"/>
    <n v="1"/>
    <n v="60"/>
    <n v="12721"/>
  </r>
  <r>
    <x v="5"/>
    <x v="3"/>
    <s v="All"/>
    <x v="9"/>
    <x v="0"/>
    <n v="7"/>
    <n v="2"/>
    <n v="210"/>
    <n v="13661"/>
  </r>
  <r>
    <x v="5"/>
    <x v="4"/>
    <s v="All"/>
    <x v="0"/>
    <x v="0"/>
    <n v="1"/>
    <n v="1"/>
    <n v="30"/>
    <n v="3459"/>
  </r>
  <r>
    <x v="5"/>
    <x v="4"/>
    <s v="All"/>
    <x v="1"/>
    <x v="0"/>
    <n v="5"/>
    <n v="3"/>
    <n v="270"/>
    <n v="5563"/>
  </r>
  <r>
    <x v="5"/>
    <x v="4"/>
    <s v="All"/>
    <x v="2"/>
    <x v="0"/>
    <n v="9"/>
    <n v="3"/>
    <n v="390"/>
    <n v="10920"/>
  </r>
  <r>
    <x v="5"/>
    <x v="4"/>
    <s v="All"/>
    <x v="3"/>
    <x v="0"/>
    <n v="18"/>
    <n v="8"/>
    <n v="1200"/>
    <n v="12982"/>
  </r>
  <r>
    <x v="5"/>
    <x v="4"/>
    <s v="All"/>
    <x v="4"/>
    <x v="0"/>
    <n v="26"/>
    <n v="9"/>
    <n v="1380"/>
    <n v="10395"/>
  </r>
  <r>
    <x v="5"/>
    <x v="4"/>
    <s v="All"/>
    <x v="5"/>
    <x v="0"/>
    <n v="33"/>
    <n v="6"/>
    <n v="990"/>
    <n v="5383"/>
  </r>
  <r>
    <x v="5"/>
    <x v="4"/>
    <s v="All"/>
    <x v="6"/>
    <x v="0"/>
    <n v="234"/>
    <n v="53"/>
    <n v="7996"/>
    <n v="50552"/>
  </r>
  <r>
    <x v="5"/>
    <x v="4"/>
    <s v="All"/>
    <x v="7"/>
    <x v="0"/>
    <n v="88"/>
    <n v="23"/>
    <n v="3755"/>
    <n v="46544"/>
  </r>
  <r>
    <x v="5"/>
    <x v="4"/>
    <s v="All"/>
    <x v="8"/>
    <x v="0"/>
    <n v="15"/>
    <n v="3"/>
    <n v="435"/>
    <n v="17006"/>
  </r>
  <r>
    <x v="5"/>
    <x v="4"/>
    <s v="All"/>
    <x v="9"/>
    <x v="0"/>
    <n v="2"/>
    <n v="2"/>
    <n v="45"/>
    <n v="19079"/>
  </r>
  <r>
    <x v="5"/>
    <x v="5"/>
    <s v="All"/>
    <x v="0"/>
    <x v="0"/>
    <n v="0"/>
    <n v="0"/>
    <n v="0"/>
    <n v="3101"/>
  </r>
  <r>
    <x v="5"/>
    <x v="5"/>
    <s v="All"/>
    <x v="1"/>
    <x v="0"/>
    <n v="1"/>
    <n v="1"/>
    <n v="90"/>
    <n v="5090"/>
  </r>
  <r>
    <x v="5"/>
    <x v="5"/>
    <s v="All"/>
    <x v="2"/>
    <x v="0"/>
    <n v="0"/>
    <n v="0"/>
    <n v="0"/>
    <n v="9587"/>
  </r>
  <r>
    <x v="5"/>
    <x v="5"/>
    <s v="All"/>
    <x v="3"/>
    <x v="0"/>
    <n v="9"/>
    <n v="3"/>
    <n v="510"/>
    <n v="11590"/>
  </r>
  <r>
    <x v="5"/>
    <x v="5"/>
    <s v="All"/>
    <x v="4"/>
    <x v="0"/>
    <n v="35"/>
    <n v="12"/>
    <n v="1710"/>
    <n v="9546"/>
  </r>
  <r>
    <x v="5"/>
    <x v="5"/>
    <s v="All"/>
    <x v="5"/>
    <x v="0"/>
    <n v="10"/>
    <n v="7"/>
    <n v="420"/>
    <n v="5031"/>
  </r>
  <r>
    <x v="5"/>
    <x v="5"/>
    <s v="All"/>
    <x v="6"/>
    <x v="0"/>
    <n v="96"/>
    <n v="35"/>
    <n v="3300"/>
    <n v="45937"/>
  </r>
  <r>
    <x v="5"/>
    <x v="5"/>
    <s v="All"/>
    <x v="7"/>
    <x v="0"/>
    <n v="50"/>
    <n v="18"/>
    <n v="1954"/>
    <n v="44691"/>
  </r>
  <r>
    <x v="5"/>
    <x v="5"/>
    <s v="All"/>
    <x v="8"/>
    <x v="0"/>
    <n v="15"/>
    <n v="5"/>
    <n v="534"/>
    <n v="16196"/>
  </r>
  <r>
    <x v="5"/>
    <x v="5"/>
    <s v="All"/>
    <x v="9"/>
    <x v="0"/>
    <n v="10"/>
    <n v="2"/>
    <n v="300"/>
    <n v="19196"/>
  </r>
  <r>
    <x v="5"/>
    <x v="6"/>
    <s v="All"/>
    <x v="0"/>
    <x v="0"/>
    <n v="11"/>
    <n v="2"/>
    <n v="330"/>
    <n v="2477"/>
  </r>
  <r>
    <x v="5"/>
    <x v="6"/>
    <s v="All"/>
    <x v="1"/>
    <x v="0"/>
    <n v="0"/>
    <n v="0"/>
    <n v="0"/>
    <n v="4371"/>
  </r>
  <r>
    <x v="5"/>
    <x v="6"/>
    <s v="All"/>
    <x v="2"/>
    <x v="0"/>
    <n v="0"/>
    <n v="0"/>
    <n v="0"/>
    <n v="8227"/>
  </r>
  <r>
    <x v="5"/>
    <x v="6"/>
    <s v="All"/>
    <x v="3"/>
    <x v="0"/>
    <n v="5"/>
    <n v="3"/>
    <n v="210"/>
    <n v="10043"/>
  </r>
  <r>
    <x v="5"/>
    <x v="6"/>
    <s v="All"/>
    <x v="4"/>
    <x v="0"/>
    <n v="22"/>
    <n v="9"/>
    <n v="840"/>
    <n v="8700"/>
  </r>
  <r>
    <x v="5"/>
    <x v="6"/>
    <s v="All"/>
    <x v="5"/>
    <x v="0"/>
    <n v="5"/>
    <n v="4"/>
    <n v="150"/>
    <n v="4576"/>
  </r>
  <r>
    <x v="5"/>
    <x v="6"/>
    <s v="All"/>
    <x v="6"/>
    <x v="0"/>
    <n v="119"/>
    <n v="27"/>
    <n v="4290"/>
    <n v="41215"/>
  </r>
  <r>
    <x v="5"/>
    <x v="6"/>
    <s v="All"/>
    <x v="7"/>
    <x v="0"/>
    <n v="64"/>
    <n v="17"/>
    <n v="2520"/>
    <n v="43979"/>
  </r>
  <r>
    <x v="5"/>
    <x v="6"/>
    <s v="All"/>
    <x v="8"/>
    <x v="0"/>
    <n v="48"/>
    <n v="9"/>
    <n v="1650"/>
    <n v="15858"/>
  </r>
  <r>
    <x v="5"/>
    <x v="6"/>
    <s v="All"/>
    <x v="9"/>
    <x v="0"/>
    <n v="63"/>
    <n v="14"/>
    <n v="1751"/>
    <n v="19845"/>
  </r>
  <r>
    <x v="5"/>
    <x v="7"/>
    <s v="All"/>
    <x v="0"/>
    <x v="0"/>
    <n v="0"/>
    <n v="0"/>
    <n v="0"/>
    <n v="2689"/>
  </r>
  <r>
    <x v="5"/>
    <x v="7"/>
    <s v="All"/>
    <x v="1"/>
    <x v="0"/>
    <n v="1"/>
    <n v="1"/>
    <n v="30"/>
    <n v="5163"/>
  </r>
  <r>
    <x v="5"/>
    <x v="7"/>
    <s v="All"/>
    <x v="2"/>
    <x v="0"/>
    <n v="0"/>
    <n v="0"/>
    <n v="0"/>
    <n v="9739"/>
  </r>
  <r>
    <x v="5"/>
    <x v="7"/>
    <s v="All"/>
    <x v="3"/>
    <x v="0"/>
    <n v="7"/>
    <n v="2"/>
    <n v="210"/>
    <n v="11360"/>
  </r>
  <r>
    <x v="5"/>
    <x v="7"/>
    <s v="All"/>
    <x v="4"/>
    <x v="0"/>
    <n v="9"/>
    <n v="7"/>
    <n v="570"/>
    <n v="9945"/>
  </r>
  <r>
    <x v="5"/>
    <x v="7"/>
    <s v="All"/>
    <x v="5"/>
    <x v="0"/>
    <n v="8"/>
    <n v="2"/>
    <n v="390"/>
    <n v="6047"/>
  </r>
  <r>
    <x v="5"/>
    <x v="7"/>
    <s v="All"/>
    <x v="6"/>
    <x v="0"/>
    <n v="98"/>
    <n v="27"/>
    <n v="3450"/>
    <n v="45020"/>
  </r>
  <r>
    <x v="5"/>
    <x v="7"/>
    <s v="All"/>
    <x v="7"/>
    <x v="0"/>
    <n v="73"/>
    <n v="20"/>
    <n v="2714"/>
    <n v="47695"/>
  </r>
  <r>
    <x v="5"/>
    <x v="7"/>
    <s v="All"/>
    <x v="8"/>
    <x v="0"/>
    <n v="28"/>
    <n v="7"/>
    <n v="870"/>
    <n v="15689"/>
  </r>
  <r>
    <x v="5"/>
    <x v="7"/>
    <s v="All"/>
    <x v="9"/>
    <x v="0"/>
    <n v="33"/>
    <n v="9"/>
    <n v="1110"/>
    <n v="19619"/>
  </r>
  <r>
    <x v="5"/>
    <x v="8"/>
    <s v="All"/>
    <x v="0"/>
    <x v="0"/>
    <n v="0"/>
    <n v="0"/>
    <n v="0"/>
    <n v="2244"/>
  </r>
  <r>
    <x v="5"/>
    <x v="8"/>
    <s v="All"/>
    <x v="1"/>
    <x v="0"/>
    <n v="3"/>
    <n v="1"/>
    <n v="90"/>
    <n v="5304"/>
  </r>
  <r>
    <x v="5"/>
    <x v="8"/>
    <s v="All"/>
    <x v="2"/>
    <x v="0"/>
    <n v="0"/>
    <n v="0"/>
    <n v="0"/>
    <n v="9774"/>
  </r>
  <r>
    <x v="5"/>
    <x v="8"/>
    <s v="All"/>
    <x v="3"/>
    <x v="0"/>
    <n v="1"/>
    <n v="1"/>
    <n v="30"/>
    <n v="11301"/>
  </r>
  <r>
    <x v="5"/>
    <x v="8"/>
    <s v="All"/>
    <x v="4"/>
    <x v="0"/>
    <n v="17"/>
    <n v="6"/>
    <n v="570"/>
    <n v="9963"/>
  </r>
  <r>
    <x v="5"/>
    <x v="8"/>
    <s v="All"/>
    <x v="5"/>
    <x v="0"/>
    <n v="15"/>
    <n v="5"/>
    <n v="450"/>
    <n v="6805"/>
  </r>
  <r>
    <x v="5"/>
    <x v="8"/>
    <s v="All"/>
    <x v="6"/>
    <x v="0"/>
    <n v="118"/>
    <n v="33"/>
    <n v="4050"/>
    <n v="48843"/>
  </r>
  <r>
    <x v="5"/>
    <x v="8"/>
    <s v="All"/>
    <x v="7"/>
    <x v="0"/>
    <n v="66"/>
    <n v="20"/>
    <n v="2160"/>
    <n v="50373"/>
  </r>
  <r>
    <x v="5"/>
    <x v="8"/>
    <s v="All"/>
    <x v="8"/>
    <x v="0"/>
    <n v="32"/>
    <n v="7"/>
    <n v="1080"/>
    <n v="15405"/>
  </r>
  <r>
    <x v="5"/>
    <x v="8"/>
    <s v="All"/>
    <x v="9"/>
    <x v="0"/>
    <n v="24"/>
    <n v="8"/>
    <n v="760"/>
    <n v="19820"/>
  </r>
  <r>
    <x v="5"/>
    <x v="9"/>
    <s v="All"/>
    <x v="0"/>
    <x v="0"/>
    <n v="0"/>
    <n v="0"/>
    <n v="0"/>
    <n v="2405"/>
  </r>
  <r>
    <x v="5"/>
    <x v="9"/>
    <s v="All"/>
    <x v="1"/>
    <x v="0"/>
    <n v="0"/>
    <n v="0"/>
    <n v="0"/>
    <n v="4997"/>
  </r>
  <r>
    <x v="5"/>
    <x v="9"/>
    <s v="All"/>
    <x v="2"/>
    <x v="0"/>
    <n v="0"/>
    <n v="0"/>
    <n v="0"/>
    <n v="10254"/>
  </r>
  <r>
    <x v="5"/>
    <x v="9"/>
    <s v="All"/>
    <x v="3"/>
    <x v="0"/>
    <n v="0"/>
    <n v="0"/>
    <n v="0"/>
    <n v="12123"/>
  </r>
  <r>
    <x v="5"/>
    <x v="9"/>
    <s v="All"/>
    <x v="4"/>
    <x v="0"/>
    <n v="30"/>
    <n v="5"/>
    <n v="1080"/>
    <n v="10662"/>
  </r>
  <r>
    <x v="5"/>
    <x v="9"/>
    <s v="All"/>
    <x v="5"/>
    <x v="0"/>
    <n v="18"/>
    <n v="5"/>
    <n v="540"/>
    <n v="7805"/>
  </r>
  <r>
    <x v="5"/>
    <x v="9"/>
    <s v="All"/>
    <x v="6"/>
    <x v="0"/>
    <n v="109"/>
    <n v="27"/>
    <n v="3450"/>
    <n v="54034"/>
  </r>
  <r>
    <x v="5"/>
    <x v="9"/>
    <s v="All"/>
    <x v="7"/>
    <x v="0"/>
    <n v="67"/>
    <n v="15"/>
    <n v="2107"/>
    <n v="58022"/>
  </r>
  <r>
    <x v="5"/>
    <x v="9"/>
    <s v="All"/>
    <x v="8"/>
    <x v="0"/>
    <n v="1"/>
    <n v="1"/>
    <n v="30"/>
    <n v="15916"/>
  </r>
  <r>
    <x v="5"/>
    <x v="9"/>
    <s v="All"/>
    <x v="9"/>
    <x v="0"/>
    <n v="12"/>
    <n v="3"/>
    <n v="360"/>
    <n v="20069"/>
  </r>
  <r>
    <x v="5"/>
    <x v="10"/>
    <s v="All"/>
    <x v="0"/>
    <x v="0"/>
    <n v="0"/>
    <n v="0"/>
    <n v="0"/>
    <n v="0"/>
  </r>
  <r>
    <x v="5"/>
    <x v="10"/>
    <s v="All"/>
    <x v="1"/>
    <x v="0"/>
    <n v="0"/>
    <n v="0"/>
    <n v="0"/>
    <n v="0"/>
  </r>
  <r>
    <x v="5"/>
    <x v="10"/>
    <s v="All"/>
    <x v="2"/>
    <x v="0"/>
    <n v="0"/>
    <n v="0"/>
    <n v="0"/>
    <n v="0"/>
  </r>
  <r>
    <x v="5"/>
    <x v="10"/>
    <s v="All"/>
    <x v="3"/>
    <x v="0"/>
    <n v="0"/>
    <n v="0"/>
    <n v="0"/>
    <n v="0"/>
  </r>
  <r>
    <x v="5"/>
    <x v="10"/>
    <s v="All"/>
    <x v="4"/>
    <x v="0"/>
    <n v="0"/>
    <n v="0"/>
    <n v="0"/>
    <n v="0"/>
  </r>
  <r>
    <x v="5"/>
    <x v="10"/>
    <s v="All"/>
    <x v="5"/>
    <x v="0"/>
    <n v="0"/>
    <n v="0"/>
    <n v="0"/>
    <n v="0"/>
  </r>
  <r>
    <x v="5"/>
    <x v="10"/>
    <s v="All"/>
    <x v="6"/>
    <x v="0"/>
    <n v="0"/>
    <n v="0"/>
    <n v="0"/>
    <n v="0"/>
  </r>
  <r>
    <x v="5"/>
    <x v="10"/>
    <s v="All"/>
    <x v="7"/>
    <x v="0"/>
    <n v="0"/>
    <n v="0"/>
    <n v="0"/>
    <n v="0"/>
  </r>
  <r>
    <x v="5"/>
    <x v="10"/>
    <s v="All"/>
    <x v="8"/>
    <x v="0"/>
    <n v="0"/>
    <n v="0"/>
    <n v="0"/>
    <n v="0"/>
  </r>
  <r>
    <x v="5"/>
    <x v="10"/>
    <s v="All"/>
    <x v="9"/>
    <x v="0"/>
    <n v="0"/>
    <n v="0"/>
    <n v="0"/>
    <n v="0"/>
  </r>
  <r>
    <x v="5"/>
    <x v="11"/>
    <s v="All"/>
    <x v="0"/>
    <x v="0"/>
    <n v="0"/>
    <n v="0"/>
    <n v="0"/>
    <n v="0"/>
  </r>
  <r>
    <x v="5"/>
    <x v="11"/>
    <s v="All"/>
    <x v="1"/>
    <x v="0"/>
    <n v="0"/>
    <n v="0"/>
    <n v="0"/>
    <n v="0"/>
  </r>
  <r>
    <x v="5"/>
    <x v="11"/>
    <s v="All"/>
    <x v="2"/>
    <x v="0"/>
    <n v="0"/>
    <n v="0"/>
    <n v="0"/>
    <n v="0"/>
  </r>
  <r>
    <x v="5"/>
    <x v="11"/>
    <s v="All"/>
    <x v="3"/>
    <x v="0"/>
    <n v="0"/>
    <n v="0"/>
    <n v="0"/>
    <n v="0"/>
  </r>
  <r>
    <x v="5"/>
    <x v="11"/>
    <s v="All"/>
    <x v="4"/>
    <x v="0"/>
    <n v="0"/>
    <n v="0"/>
    <n v="0"/>
    <n v="0"/>
  </r>
  <r>
    <x v="5"/>
    <x v="11"/>
    <s v="All"/>
    <x v="5"/>
    <x v="0"/>
    <n v="0"/>
    <n v="0"/>
    <n v="0"/>
    <n v="0"/>
  </r>
  <r>
    <x v="5"/>
    <x v="11"/>
    <s v="All"/>
    <x v="6"/>
    <x v="0"/>
    <n v="0"/>
    <n v="0"/>
    <n v="0"/>
    <n v="0"/>
  </r>
  <r>
    <x v="5"/>
    <x v="11"/>
    <s v="All"/>
    <x v="7"/>
    <x v="0"/>
    <n v="0"/>
    <n v="0"/>
    <n v="0"/>
    <n v="0"/>
  </r>
  <r>
    <x v="5"/>
    <x v="11"/>
    <s v="All"/>
    <x v="8"/>
    <x v="0"/>
    <n v="0"/>
    <n v="0"/>
    <n v="0"/>
    <n v="0"/>
  </r>
  <r>
    <x v="5"/>
    <x v="11"/>
    <s v="All"/>
    <x v="9"/>
    <x v="0"/>
    <n v="0"/>
    <n v="0"/>
    <n v="0"/>
    <n v="0"/>
  </r>
  <r>
    <x v="6"/>
    <x v="0"/>
    <s v="All"/>
    <x v="0"/>
    <x v="0"/>
    <n v="2"/>
    <n v="2"/>
    <n v="150"/>
    <n v="23440"/>
  </r>
  <r>
    <x v="6"/>
    <x v="0"/>
    <s v="All"/>
    <x v="1"/>
    <x v="0"/>
    <n v="50"/>
    <n v="18"/>
    <n v="2415"/>
    <n v="36733"/>
  </r>
  <r>
    <x v="6"/>
    <x v="0"/>
    <s v="All"/>
    <x v="2"/>
    <x v="0"/>
    <n v="69"/>
    <n v="26"/>
    <n v="2974"/>
    <n v="61312"/>
  </r>
  <r>
    <x v="6"/>
    <x v="0"/>
    <s v="All"/>
    <x v="3"/>
    <x v="0"/>
    <n v="95"/>
    <n v="33"/>
    <n v="4558"/>
    <n v="62023"/>
  </r>
  <r>
    <x v="6"/>
    <x v="0"/>
    <s v="All"/>
    <x v="4"/>
    <x v="0"/>
    <n v="98"/>
    <n v="28"/>
    <n v="4338"/>
    <n v="47904"/>
  </r>
  <r>
    <x v="6"/>
    <x v="0"/>
    <s v="All"/>
    <x v="5"/>
    <x v="0"/>
    <n v="69"/>
    <n v="25"/>
    <n v="2926"/>
    <n v="32001"/>
  </r>
  <r>
    <x v="6"/>
    <x v="0"/>
    <s v="All"/>
    <x v="6"/>
    <x v="0"/>
    <n v="423"/>
    <n v="126"/>
    <n v="15104"/>
    <n v="286807"/>
  </r>
  <r>
    <x v="6"/>
    <x v="0"/>
    <s v="All"/>
    <x v="7"/>
    <x v="0"/>
    <n v="83"/>
    <n v="24"/>
    <n v="3065"/>
    <n v="162262"/>
  </r>
  <r>
    <x v="6"/>
    <x v="0"/>
    <s v="All"/>
    <x v="8"/>
    <x v="0"/>
    <n v="19"/>
    <n v="6"/>
    <n v="816"/>
    <n v="25311"/>
  </r>
  <r>
    <x v="6"/>
    <x v="0"/>
    <s v="All"/>
    <x v="9"/>
    <x v="0"/>
    <n v="19"/>
    <n v="2"/>
    <n v="710"/>
    <n v="23736"/>
  </r>
  <r>
    <x v="6"/>
    <x v="1"/>
    <s v="All"/>
    <x v="0"/>
    <x v="0"/>
    <n v="30"/>
    <n v="8"/>
    <n v="994"/>
    <n v="21713"/>
  </r>
  <r>
    <x v="6"/>
    <x v="1"/>
    <s v="All"/>
    <x v="1"/>
    <x v="0"/>
    <n v="84"/>
    <n v="21"/>
    <n v="3037"/>
    <n v="36799"/>
  </r>
  <r>
    <x v="6"/>
    <x v="1"/>
    <s v="All"/>
    <x v="2"/>
    <x v="0"/>
    <n v="68"/>
    <n v="24"/>
    <n v="2904"/>
    <n v="61256"/>
  </r>
  <r>
    <x v="6"/>
    <x v="1"/>
    <s v="All"/>
    <x v="3"/>
    <x v="0"/>
    <n v="97"/>
    <n v="36"/>
    <n v="3878"/>
    <n v="62816"/>
  </r>
  <r>
    <x v="6"/>
    <x v="1"/>
    <s v="All"/>
    <x v="4"/>
    <x v="0"/>
    <n v="155"/>
    <n v="57"/>
    <n v="6648"/>
    <n v="49507"/>
  </r>
  <r>
    <x v="6"/>
    <x v="1"/>
    <s v="All"/>
    <x v="5"/>
    <x v="0"/>
    <n v="74"/>
    <n v="29"/>
    <n v="3810"/>
    <n v="33939"/>
  </r>
  <r>
    <x v="6"/>
    <x v="1"/>
    <s v="All"/>
    <x v="6"/>
    <x v="0"/>
    <n v="557"/>
    <n v="167"/>
    <n v="23051"/>
    <n v="290979"/>
  </r>
  <r>
    <x v="6"/>
    <x v="1"/>
    <s v="All"/>
    <x v="7"/>
    <x v="0"/>
    <n v="132"/>
    <n v="41"/>
    <n v="5420"/>
    <n v="169558"/>
  </r>
  <r>
    <x v="6"/>
    <x v="1"/>
    <s v="All"/>
    <x v="8"/>
    <x v="0"/>
    <n v="25"/>
    <n v="7"/>
    <n v="1020"/>
    <n v="25228"/>
  </r>
  <r>
    <x v="6"/>
    <x v="1"/>
    <s v="All"/>
    <x v="9"/>
    <x v="0"/>
    <n v="8"/>
    <n v="3"/>
    <n v="360"/>
    <n v="24187"/>
  </r>
  <r>
    <x v="6"/>
    <x v="2"/>
    <s v="All"/>
    <x v="0"/>
    <x v="0"/>
    <n v="30"/>
    <n v="9"/>
    <n v="1014"/>
    <n v="21011"/>
  </r>
  <r>
    <x v="6"/>
    <x v="2"/>
    <s v="All"/>
    <x v="1"/>
    <x v="0"/>
    <n v="49"/>
    <n v="15"/>
    <n v="2292"/>
    <n v="37104"/>
  </r>
  <r>
    <x v="6"/>
    <x v="2"/>
    <s v="All"/>
    <x v="2"/>
    <x v="0"/>
    <n v="54"/>
    <n v="17"/>
    <n v="1970"/>
    <n v="62628"/>
  </r>
  <r>
    <x v="6"/>
    <x v="2"/>
    <s v="All"/>
    <x v="3"/>
    <x v="0"/>
    <n v="89"/>
    <n v="28"/>
    <n v="3667"/>
    <n v="64427"/>
  </r>
  <r>
    <x v="6"/>
    <x v="2"/>
    <s v="All"/>
    <x v="4"/>
    <x v="0"/>
    <n v="128"/>
    <n v="42"/>
    <n v="5834"/>
    <n v="50804"/>
  </r>
  <r>
    <x v="6"/>
    <x v="2"/>
    <s v="All"/>
    <x v="5"/>
    <x v="0"/>
    <n v="166"/>
    <n v="35"/>
    <n v="5692"/>
    <n v="35136"/>
  </r>
  <r>
    <x v="6"/>
    <x v="2"/>
    <s v="All"/>
    <x v="6"/>
    <x v="0"/>
    <n v="809"/>
    <n v="254"/>
    <n v="31020"/>
    <n v="300167"/>
  </r>
  <r>
    <x v="6"/>
    <x v="2"/>
    <s v="All"/>
    <x v="7"/>
    <x v="0"/>
    <n v="191"/>
    <n v="54"/>
    <n v="6675"/>
    <n v="179949"/>
  </r>
  <r>
    <x v="6"/>
    <x v="2"/>
    <s v="All"/>
    <x v="8"/>
    <x v="0"/>
    <n v="62"/>
    <n v="14"/>
    <n v="2023"/>
    <n v="25037"/>
  </r>
  <r>
    <x v="6"/>
    <x v="2"/>
    <s v="All"/>
    <x v="9"/>
    <x v="0"/>
    <n v="12"/>
    <n v="3"/>
    <n v="480"/>
    <n v="24314"/>
  </r>
  <r>
    <x v="6"/>
    <x v="3"/>
    <s v="All"/>
    <x v="0"/>
    <x v="0"/>
    <n v="29"/>
    <n v="13"/>
    <n v="1080"/>
    <n v="20591"/>
  </r>
  <r>
    <x v="6"/>
    <x v="3"/>
    <s v="All"/>
    <x v="1"/>
    <x v="0"/>
    <n v="65"/>
    <n v="19"/>
    <n v="2348"/>
    <n v="35247"/>
  </r>
  <r>
    <x v="6"/>
    <x v="3"/>
    <s v="All"/>
    <x v="2"/>
    <x v="0"/>
    <n v="81"/>
    <n v="14"/>
    <n v="2714"/>
    <n v="61900"/>
  </r>
  <r>
    <x v="6"/>
    <x v="3"/>
    <s v="All"/>
    <x v="3"/>
    <x v="0"/>
    <n v="104"/>
    <n v="21"/>
    <n v="4120"/>
    <n v="63779"/>
  </r>
  <r>
    <x v="6"/>
    <x v="3"/>
    <s v="All"/>
    <x v="4"/>
    <x v="0"/>
    <n v="110"/>
    <n v="37"/>
    <n v="4942"/>
    <n v="51029"/>
  </r>
  <r>
    <x v="6"/>
    <x v="3"/>
    <s v="All"/>
    <x v="5"/>
    <x v="0"/>
    <n v="108"/>
    <n v="33"/>
    <n v="3830"/>
    <n v="34439"/>
  </r>
  <r>
    <x v="6"/>
    <x v="3"/>
    <s v="All"/>
    <x v="6"/>
    <x v="0"/>
    <n v="999"/>
    <n v="256"/>
    <n v="37454"/>
    <n v="296334"/>
  </r>
  <r>
    <x v="6"/>
    <x v="3"/>
    <s v="All"/>
    <x v="7"/>
    <x v="0"/>
    <n v="257"/>
    <n v="76"/>
    <n v="9353"/>
    <n v="184830"/>
  </r>
  <r>
    <x v="6"/>
    <x v="3"/>
    <s v="All"/>
    <x v="8"/>
    <x v="0"/>
    <n v="34"/>
    <n v="9"/>
    <n v="1204"/>
    <n v="24022"/>
  </r>
  <r>
    <x v="6"/>
    <x v="3"/>
    <s v="All"/>
    <x v="9"/>
    <x v="0"/>
    <n v="16"/>
    <n v="5"/>
    <n v="530"/>
    <n v="24247"/>
  </r>
  <r>
    <x v="6"/>
    <x v="4"/>
    <s v="All"/>
    <x v="0"/>
    <x v="0"/>
    <n v="47"/>
    <n v="13"/>
    <n v="2411"/>
    <n v="20070"/>
  </r>
  <r>
    <x v="6"/>
    <x v="4"/>
    <s v="All"/>
    <x v="1"/>
    <x v="0"/>
    <n v="62"/>
    <n v="18"/>
    <n v="2723"/>
    <n v="33534"/>
  </r>
  <r>
    <x v="6"/>
    <x v="4"/>
    <s v="All"/>
    <x v="2"/>
    <x v="0"/>
    <n v="61"/>
    <n v="26"/>
    <n v="3169"/>
    <n v="59672"/>
  </r>
  <r>
    <x v="6"/>
    <x v="4"/>
    <s v="All"/>
    <x v="3"/>
    <x v="0"/>
    <n v="118"/>
    <n v="47"/>
    <n v="5150"/>
    <n v="62182"/>
  </r>
  <r>
    <x v="6"/>
    <x v="4"/>
    <s v="All"/>
    <x v="4"/>
    <x v="0"/>
    <n v="206"/>
    <n v="58"/>
    <n v="8252"/>
    <n v="50355"/>
  </r>
  <r>
    <x v="6"/>
    <x v="4"/>
    <s v="All"/>
    <x v="5"/>
    <x v="0"/>
    <n v="162"/>
    <n v="42"/>
    <n v="5794"/>
    <n v="33808"/>
  </r>
  <r>
    <x v="6"/>
    <x v="4"/>
    <s v="All"/>
    <x v="6"/>
    <x v="0"/>
    <n v="824"/>
    <n v="227"/>
    <n v="31619"/>
    <n v="288121"/>
  </r>
  <r>
    <x v="6"/>
    <x v="4"/>
    <s v="All"/>
    <x v="7"/>
    <x v="0"/>
    <n v="337"/>
    <n v="85"/>
    <n v="13222"/>
    <n v="189917"/>
  </r>
  <r>
    <x v="6"/>
    <x v="4"/>
    <s v="All"/>
    <x v="8"/>
    <x v="0"/>
    <n v="85"/>
    <n v="18"/>
    <n v="2653"/>
    <n v="24204"/>
  </r>
  <r>
    <x v="6"/>
    <x v="4"/>
    <s v="All"/>
    <x v="9"/>
    <x v="0"/>
    <n v="44"/>
    <n v="8"/>
    <n v="1320"/>
    <n v="25050"/>
  </r>
  <r>
    <x v="6"/>
    <x v="5"/>
    <s v="All"/>
    <x v="0"/>
    <x v="0"/>
    <n v="65"/>
    <n v="17"/>
    <n v="2487"/>
    <n v="19548"/>
  </r>
  <r>
    <x v="6"/>
    <x v="5"/>
    <s v="All"/>
    <x v="1"/>
    <x v="0"/>
    <n v="68"/>
    <n v="25"/>
    <n v="3177"/>
    <n v="32087"/>
  </r>
  <r>
    <x v="6"/>
    <x v="5"/>
    <s v="All"/>
    <x v="2"/>
    <x v="0"/>
    <n v="148"/>
    <n v="33"/>
    <n v="5376"/>
    <n v="58250"/>
  </r>
  <r>
    <x v="6"/>
    <x v="5"/>
    <s v="All"/>
    <x v="3"/>
    <x v="0"/>
    <n v="168"/>
    <n v="43"/>
    <n v="6297"/>
    <n v="60352"/>
  </r>
  <r>
    <x v="6"/>
    <x v="5"/>
    <s v="All"/>
    <x v="4"/>
    <x v="0"/>
    <n v="171"/>
    <n v="47"/>
    <n v="6674"/>
    <n v="49546"/>
  </r>
  <r>
    <x v="6"/>
    <x v="5"/>
    <s v="All"/>
    <x v="5"/>
    <x v="0"/>
    <n v="215"/>
    <n v="45"/>
    <n v="8137"/>
    <n v="33633"/>
  </r>
  <r>
    <x v="6"/>
    <x v="5"/>
    <s v="All"/>
    <x v="6"/>
    <x v="0"/>
    <n v="1084"/>
    <n v="273"/>
    <n v="42858"/>
    <n v="279991"/>
  </r>
  <r>
    <x v="6"/>
    <x v="5"/>
    <s v="All"/>
    <x v="7"/>
    <x v="0"/>
    <n v="393"/>
    <n v="77"/>
    <n v="15072"/>
    <n v="197905"/>
  </r>
  <r>
    <x v="6"/>
    <x v="5"/>
    <s v="All"/>
    <x v="8"/>
    <x v="0"/>
    <n v="166"/>
    <n v="28"/>
    <n v="5880"/>
    <n v="24612"/>
  </r>
  <r>
    <x v="6"/>
    <x v="5"/>
    <s v="All"/>
    <x v="9"/>
    <x v="0"/>
    <n v="12"/>
    <n v="5"/>
    <n v="360"/>
    <n v="25007"/>
  </r>
  <r>
    <x v="6"/>
    <x v="6"/>
    <s v="All"/>
    <x v="0"/>
    <x v="0"/>
    <n v="31"/>
    <n v="13"/>
    <n v="1370"/>
    <n v="18956"/>
  </r>
  <r>
    <x v="6"/>
    <x v="6"/>
    <s v="All"/>
    <x v="1"/>
    <x v="0"/>
    <n v="101"/>
    <n v="15"/>
    <n v="3139"/>
    <n v="31170"/>
  </r>
  <r>
    <x v="6"/>
    <x v="6"/>
    <s v="All"/>
    <x v="2"/>
    <x v="0"/>
    <n v="129"/>
    <n v="19"/>
    <n v="4170"/>
    <n v="55745"/>
  </r>
  <r>
    <x v="6"/>
    <x v="6"/>
    <s v="All"/>
    <x v="3"/>
    <x v="0"/>
    <n v="162"/>
    <n v="34"/>
    <n v="6410"/>
    <n v="57947"/>
  </r>
  <r>
    <x v="6"/>
    <x v="6"/>
    <s v="All"/>
    <x v="4"/>
    <x v="0"/>
    <n v="156"/>
    <n v="41"/>
    <n v="6191"/>
    <n v="49014"/>
  </r>
  <r>
    <x v="6"/>
    <x v="6"/>
    <s v="All"/>
    <x v="5"/>
    <x v="0"/>
    <n v="199"/>
    <n v="45"/>
    <n v="6736"/>
    <n v="33407"/>
  </r>
  <r>
    <x v="6"/>
    <x v="6"/>
    <s v="All"/>
    <x v="6"/>
    <x v="0"/>
    <n v="1196"/>
    <n v="267"/>
    <n v="45303"/>
    <n v="269149"/>
  </r>
  <r>
    <x v="6"/>
    <x v="6"/>
    <s v="All"/>
    <x v="7"/>
    <x v="0"/>
    <n v="311"/>
    <n v="87"/>
    <n v="11818"/>
    <n v="202804"/>
  </r>
  <r>
    <x v="6"/>
    <x v="6"/>
    <s v="All"/>
    <x v="8"/>
    <x v="0"/>
    <n v="97"/>
    <n v="27"/>
    <n v="3525"/>
    <n v="24783"/>
  </r>
  <r>
    <x v="6"/>
    <x v="6"/>
    <s v="All"/>
    <x v="9"/>
    <x v="0"/>
    <n v="45"/>
    <n v="10"/>
    <n v="1485"/>
    <n v="24842"/>
  </r>
  <r>
    <x v="6"/>
    <x v="7"/>
    <s v="All"/>
    <x v="0"/>
    <x v="0"/>
    <n v="50"/>
    <n v="13"/>
    <n v="1732"/>
    <n v="18949"/>
  </r>
  <r>
    <x v="6"/>
    <x v="7"/>
    <s v="All"/>
    <x v="1"/>
    <x v="0"/>
    <n v="38"/>
    <n v="14"/>
    <n v="1514"/>
    <n v="30205"/>
  </r>
  <r>
    <x v="6"/>
    <x v="7"/>
    <s v="All"/>
    <x v="2"/>
    <x v="0"/>
    <n v="53"/>
    <n v="12"/>
    <n v="1812"/>
    <n v="52757"/>
  </r>
  <r>
    <x v="6"/>
    <x v="7"/>
    <s v="All"/>
    <x v="3"/>
    <x v="0"/>
    <n v="144"/>
    <n v="35"/>
    <n v="4784"/>
    <n v="55254"/>
  </r>
  <r>
    <x v="6"/>
    <x v="7"/>
    <s v="All"/>
    <x v="4"/>
    <x v="0"/>
    <n v="301"/>
    <n v="60"/>
    <n v="13029"/>
    <n v="47771"/>
  </r>
  <r>
    <x v="6"/>
    <x v="7"/>
    <s v="All"/>
    <x v="5"/>
    <x v="0"/>
    <n v="167"/>
    <n v="44"/>
    <n v="7145"/>
    <n v="32558"/>
  </r>
  <r>
    <x v="6"/>
    <x v="7"/>
    <s v="All"/>
    <x v="6"/>
    <x v="0"/>
    <n v="847"/>
    <n v="218"/>
    <n v="33275"/>
    <n v="257060"/>
  </r>
  <r>
    <x v="6"/>
    <x v="7"/>
    <s v="All"/>
    <x v="7"/>
    <x v="0"/>
    <n v="442"/>
    <n v="86"/>
    <n v="15662"/>
    <n v="205077"/>
  </r>
  <r>
    <x v="6"/>
    <x v="7"/>
    <s v="All"/>
    <x v="8"/>
    <x v="0"/>
    <n v="62"/>
    <n v="21"/>
    <n v="2320"/>
    <n v="25018"/>
  </r>
  <r>
    <x v="6"/>
    <x v="7"/>
    <s v="All"/>
    <x v="9"/>
    <x v="0"/>
    <n v="61"/>
    <n v="13"/>
    <n v="1677"/>
    <n v="24313"/>
  </r>
  <r>
    <x v="6"/>
    <x v="8"/>
    <s v="All"/>
    <x v="0"/>
    <x v="0"/>
    <n v="25"/>
    <n v="11"/>
    <n v="730"/>
    <n v="18923"/>
  </r>
  <r>
    <x v="6"/>
    <x v="8"/>
    <s v="All"/>
    <x v="1"/>
    <x v="0"/>
    <n v="65"/>
    <n v="13"/>
    <n v="1928"/>
    <n v="28952"/>
  </r>
  <r>
    <x v="6"/>
    <x v="8"/>
    <s v="All"/>
    <x v="2"/>
    <x v="0"/>
    <n v="36"/>
    <n v="13"/>
    <n v="1076"/>
    <n v="49840"/>
  </r>
  <r>
    <x v="6"/>
    <x v="8"/>
    <s v="All"/>
    <x v="3"/>
    <x v="0"/>
    <n v="120"/>
    <n v="28"/>
    <n v="4046"/>
    <n v="52183"/>
  </r>
  <r>
    <x v="6"/>
    <x v="8"/>
    <s v="All"/>
    <x v="4"/>
    <x v="0"/>
    <n v="182"/>
    <n v="34"/>
    <n v="5585"/>
    <n v="45409"/>
  </r>
  <r>
    <x v="6"/>
    <x v="8"/>
    <s v="All"/>
    <x v="5"/>
    <x v="0"/>
    <n v="145"/>
    <n v="30"/>
    <n v="4410"/>
    <n v="31142"/>
  </r>
  <r>
    <x v="6"/>
    <x v="8"/>
    <s v="All"/>
    <x v="6"/>
    <x v="0"/>
    <n v="717"/>
    <n v="164"/>
    <n v="24684"/>
    <n v="244077"/>
  </r>
  <r>
    <x v="6"/>
    <x v="8"/>
    <s v="All"/>
    <x v="7"/>
    <x v="0"/>
    <n v="409"/>
    <n v="74"/>
    <n v="12899"/>
    <n v="203980"/>
  </r>
  <r>
    <x v="6"/>
    <x v="8"/>
    <s v="All"/>
    <x v="8"/>
    <x v="0"/>
    <n v="60"/>
    <n v="10"/>
    <n v="1568"/>
    <n v="25816"/>
  </r>
  <r>
    <x v="6"/>
    <x v="8"/>
    <s v="All"/>
    <x v="9"/>
    <x v="0"/>
    <n v="41"/>
    <n v="7"/>
    <n v="1142"/>
    <n v="24246"/>
  </r>
  <r>
    <x v="6"/>
    <x v="9"/>
    <s v="All"/>
    <x v="0"/>
    <x v="0"/>
    <n v="49"/>
    <n v="11"/>
    <n v="1375"/>
    <n v="18631"/>
  </r>
  <r>
    <x v="6"/>
    <x v="9"/>
    <s v="All"/>
    <x v="1"/>
    <x v="0"/>
    <n v="114"/>
    <n v="18"/>
    <n v="3303"/>
    <n v="28519"/>
  </r>
  <r>
    <x v="6"/>
    <x v="9"/>
    <s v="All"/>
    <x v="2"/>
    <x v="0"/>
    <n v="68"/>
    <n v="10"/>
    <n v="1947"/>
    <n v="47718"/>
  </r>
  <r>
    <x v="6"/>
    <x v="9"/>
    <s v="All"/>
    <x v="3"/>
    <x v="0"/>
    <n v="106"/>
    <n v="15"/>
    <n v="3296"/>
    <n v="49138"/>
  </r>
  <r>
    <x v="6"/>
    <x v="9"/>
    <s v="All"/>
    <x v="4"/>
    <x v="0"/>
    <n v="131"/>
    <n v="32"/>
    <n v="4058"/>
    <n v="43146"/>
  </r>
  <r>
    <x v="6"/>
    <x v="9"/>
    <s v="All"/>
    <x v="5"/>
    <x v="0"/>
    <n v="83"/>
    <n v="27"/>
    <n v="3067"/>
    <n v="30130"/>
  </r>
  <r>
    <x v="6"/>
    <x v="9"/>
    <s v="All"/>
    <x v="6"/>
    <x v="0"/>
    <n v="915"/>
    <n v="202"/>
    <n v="31177"/>
    <n v="232188"/>
  </r>
  <r>
    <x v="6"/>
    <x v="9"/>
    <s v="All"/>
    <x v="7"/>
    <x v="0"/>
    <n v="411"/>
    <n v="84"/>
    <n v="14367"/>
    <n v="204306"/>
  </r>
  <r>
    <x v="6"/>
    <x v="9"/>
    <s v="All"/>
    <x v="8"/>
    <x v="0"/>
    <n v="53"/>
    <n v="11"/>
    <n v="1845"/>
    <n v="22051"/>
  </r>
  <r>
    <x v="6"/>
    <x v="9"/>
    <s v="All"/>
    <x v="9"/>
    <x v="0"/>
    <n v="42"/>
    <n v="8"/>
    <n v="1011"/>
    <n v="16111"/>
  </r>
  <r>
    <x v="6"/>
    <x v="10"/>
    <s v="All"/>
    <x v="0"/>
    <x v="0"/>
    <n v="5"/>
    <n v="2"/>
    <n v="150"/>
    <n v="16276"/>
  </r>
  <r>
    <x v="6"/>
    <x v="10"/>
    <s v="All"/>
    <x v="1"/>
    <x v="0"/>
    <n v="45"/>
    <n v="8"/>
    <n v="1572"/>
    <n v="25424"/>
  </r>
  <r>
    <x v="6"/>
    <x v="10"/>
    <s v="All"/>
    <x v="2"/>
    <x v="0"/>
    <n v="21"/>
    <n v="5"/>
    <n v="618"/>
    <n v="41770"/>
  </r>
  <r>
    <x v="6"/>
    <x v="10"/>
    <s v="All"/>
    <x v="3"/>
    <x v="0"/>
    <n v="34"/>
    <n v="9"/>
    <n v="1140"/>
    <n v="42410"/>
  </r>
  <r>
    <x v="6"/>
    <x v="10"/>
    <s v="All"/>
    <x v="4"/>
    <x v="0"/>
    <n v="44"/>
    <n v="13"/>
    <n v="1423"/>
    <n v="36069"/>
  </r>
  <r>
    <x v="6"/>
    <x v="10"/>
    <s v="All"/>
    <x v="5"/>
    <x v="0"/>
    <n v="110"/>
    <n v="26"/>
    <n v="3475"/>
    <n v="25812"/>
  </r>
  <r>
    <x v="6"/>
    <x v="10"/>
    <s v="All"/>
    <x v="6"/>
    <x v="0"/>
    <n v="697"/>
    <n v="168"/>
    <n v="23682"/>
    <n v="201598"/>
  </r>
  <r>
    <x v="6"/>
    <x v="10"/>
    <s v="All"/>
    <x v="7"/>
    <x v="0"/>
    <n v="285"/>
    <n v="71"/>
    <n v="9616"/>
    <n v="182145"/>
  </r>
  <r>
    <x v="6"/>
    <x v="10"/>
    <s v="All"/>
    <x v="8"/>
    <x v="0"/>
    <n v="39"/>
    <n v="6"/>
    <n v="1235"/>
    <n v="16401"/>
  </r>
  <r>
    <x v="6"/>
    <x v="10"/>
    <s v="All"/>
    <x v="9"/>
    <x v="0"/>
    <n v="17"/>
    <n v="5"/>
    <n v="628"/>
    <n v="11410"/>
  </r>
  <r>
    <x v="6"/>
    <x v="11"/>
    <s v="All"/>
    <x v="0"/>
    <x v="0"/>
    <n v="0"/>
    <n v="0"/>
    <n v="0"/>
    <n v="0"/>
  </r>
  <r>
    <x v="6"/>
    <x v="11"/>
    <s v="All"/>
    <x v="1"/>
    <x v="0"/>
    <n v="0"/>
    <n v="0"/>
    <n v="0"/>
    <n v="0"/>
  </r>
  <r>
    <x v="6"/>
    <x v="11"/>
    <s v="All"/>
    <x v="2"/>
    <x v="0"/>
    <n v="0"/>
    <n v="0"/>
    <n v="0"/>
    <n v="0"/>
  </r>
  <r>
    <x v="6"/>
    <x v="11"/>
    <s v="All"/>
    <x v="3"/>
    <x v="0"/>
    <n v="0"/>
    <n v="0"/>
    <n v="0"/>
    <n v="0"/>
  </r>
  <r>
    <x v="6"/>
    <x v="11"/>
    <s v="All"/>
    <x v="4"/>
    <x v="0"/>
    <n v="0"/>
    <n v="0"/>
    <n v="0"/>
    <n v="0"/>
  </r>
  <r>
    <x v="6"/>
    <x v="11"/>
    <s v="All"/>
    <x v="5"/>
    <x v="0"/>
    <n v="0"/>
    <n v="0"/>
    <n v="0"/>
    <n v="0"/>
  </r>
  <r>
    <x v="6"/>
    <x v="11"/>
    <s v="All"/>
    <x v="6"/>
    <x v="0"/>
    <n v="0"/>
    <n v="0"/>
    <n v="0"/>
    <n v="0"/>
  </r>
  <r>
    <x v="6"/>
    <x v="11"/>
    <s v="All"/>
    <x v="7"/>
    <x v="0"/>
    <n v="0"/>
    <n v="0"/>
    <n v="0"/>
    <n v="0"/>
  </r>
  <r>
    <x v="6"/>
    <x v="11"/>
    <s v="All"/>
    <x v="8"/>
    <x v="0"/>
    <n v="0"/>
    <n v="0"/>
    <n v="0"/>
    <n v="0"/>
  </r>
  <r>
    <x v="6"/>
    <x v="11"/>
    <s v="All"/>
    <x v="9"/>
    <x v="0"/>
    <n v="0"/>
    <n v="0"/>
    <n v="0"/>
    <n v="0"/>
  </r>
  <r>
    <x v="7"/>
    <x v="0"/>
    <s v="All"/>
    <x v="0"/>
    <x v="0"/>
    <n v="0"/>
    <n v="0"/>
    <n v="0"/>
    <n v="0"/>
  </r>
  <r>
    <x v="7"/>
    <x v="0"/>
    <s v="All"/>
    <x v="1"/>
    <x v="0"/>
    <n v="0"/>
    <n v="0"/>
    <n v="0"/>
    <n v="0"/>
  </r>
  <r>
    <x v="7"/>
    <x v="0"/>
    <s v="All"/>
    <x v="2"/>
    <x v="0"/>
    <n v="0"/>
    <n v="0"/>
    <n v="0"/>
    <n v="0"/>
  </r>
  <r>
    <x v="7"/>
    <x v="0"/>
    <s v="All"/>
    <x v="3"/>
    <x v="0"/>
    <n v="0"/>
    <n v="0"/>
    <n v="0"/>
    <n v="0"/>
  </r>
  <r>
    <x v="7"/>
    <x v="0"/>
    <s v="All"/>
    <x v="4"/>
    <x v="0"/>
    <n v="0"/>
    <n v="0"/>
    <n v="0"/>
    <n v="0"/>
  </r>
  <r>
    <x v="7"/>
    <x v="0"/>
    <s v="All"/>
    <x v="5"/>
    <x v="0"/>
    <n v="0"/>
    <n v="0"/>
    <n v="0"/>
    <n v="0"/>
  </r>
  <r>
    <x v="7"/>
    <x v="0"/>
    <s v="All"/>
    <x v="6"/>
    <x v="0"/>
    <n v="0"/>
    <n v="0"/>
    <n v="0"/>
    <n v="0"/>
  </r>
  <r>
    <x v="7"/>
    <x v="0"/>
    <s v="All"/>
    <x v="7"/>
    <x v="0"/>
    <n v="0"/>
    <n v="0"/>
    <n v="0"/>
    <n v="0"/>
  </r>
  <r>
    <x v="7"/>
    <x v="0"/>
    <s v="All"/>
    <x v="8"/>
    <x v="0"/>
    <n v="0"/>
    <n v="0"/>
    <n v="0"/>
    <n v="0"/>
  </r>
  <r>
    <x v="7"/>
    <x v="0"/>
    <s v="All"/>
    <x v="9"/>
    <x v="0"/>
    <n v="0"/>
    <n v="0"/>
    <n v="0"/>
    <n v="0"/>
  </r>
  <r>
    <x v="7"/>
    <x v="1"/>
    <s v="All"/>
    <x v="0"/>
    <x v="0"/>
    <n v="0"/>
    <n v="0"/>
    <n v="0"/>
    <n v="0"/>
  </r>
  <r>
    <x v="7"/>
    <x v="1"/>
    <s v="All"/>
    <x v="1"/>
    <x v="0"/>
    <n v="0"/>
    <n v="0"/>
    <n v="0"/>
    <n v="0"/>
  </r>
  <r>
    <x v="7"/>
    <x v="1"/>
    <s v="All"/>
    <x v="2"/>
    <x v="0"/>
    <n v="0"/>
    <n v="0"/>
    <n v="0"/>
    <n v="0"/>
  </r>
  <r>
    <x v="7"/>
    <x v="1"/>
    <s v="All"/>
    <x v="3"/>
    <x v="0"/>
    <n v="0"/>
    <n v="0"/>
    <n v="0"/>
    <n v="0"/>
  </r>
  <r>
    <x v="7"/>
    <x v="1"/>
    <s v="All"/>
    <x v="4"/>
    <x v="0"/>
    <n v="0"/>
    <n v="0"/>
    <n v="0"/>
    <n v="0"/>
  </r>
  <r>
    <x v="7"/>
    <x v="1"/>
    <s v="All"/>
    <x v="5"/>
    <x v="0"/>
    <n v="0"/>
    <n v="0"/>
    <n v="0"/>
    <n v="0"/>
  </r>
  <r>
    <x v="7"/>
    <x v="1"/>
    <s v="All"/>
    <x v="6"/>
    <x v="0"/>
    <n v="0"/>
    <n v="0"/>
    <n v="0"/>
    <n v="0"/>
  </r>
  <r>
    <x v="7"/>
    <x v="1"/>
    <s v="All"/>
    <x v="7"/>
    <x v="0"/>
    <n v="0"/>
    <n v="0"/>
    <n v="0"/>
    <n v="0"/>
  </r>
  <r>
    <x v="7"/>
    <x v="1"/>
    <s v="All"/>
    <x v="8"/>
    <x v="0"/>
    <n v="0"/>
    <n v="0"/>
    <n v="0"/>
    <n v="0"/>
  </r>
  <r>
    <x v="7"/>
    <x v="1"/>
    <s v="All"/>
    <x v="9"/>
    <x v="0"/>
    <n v="0"/>
    <n v="0"/>
    <n v="0"/>
    <n v="0"/>
  </r>
  <r>
    <x v="7"/>
    <x v="2"/>
    <s v="All"/>
    <x v="0"/>
    <x v="0"/>
    <n v="0"/>
    <n v="0"/>
    <n v="0"/>
    <n v="0"/>
  </r>
  <r>
    <x v="7"/>
    <x v="2"/>
    <s v="All"/>
    <x v="1"/>
    <x v="0"/>
    <n v="0"/>
    <n v="0"/>
    <n v="0"/>
    <n v="0"/>
  </r>
  <r>
    <x v="7"/>
    <x v="2"/>
    <s v="All"/>
    <x v="2"/>
    <x v="0"/>
    <n v="0"/>
    <n v="0"/>
    <n v="0"/>
    <n v="0"/>
  </r>
  <r>
    <x v="7"/>
    <x v="2"/>
    <s v="All"/>
    <x v="3"/>
    <x v="0"/>
    <n v="0"/>
    <n v="0"/>
    <n v="0"/>
    <n v="0"/>
  </r>
  <r>
    <x v="7"/>
    <x v="2"/>
    <s v="All"/>
    <x v="4"/>
    <x v="0"/>
    <n v="0"/>
    <n v="0"/>
    <n v="0"/>
    <n v="0"/>
  </r>
  <r>
    <x v="7"/>
    <x v="2"/>
    <s v="All"/>
    <x v="5"/>
    <x v="0"/>
    <n v="0"/>
    <n v="0"/>
    <n v="0"/>
    <n v="0"/>
  </r>
  <r>
    <x v="7"/>
    <x v="2"/>
    <s v="All"/>
    <x v="6"/>
    <x v="0"/>
    <n v="0"/>
    <n v="0"/>
    <n v="0"/>
    <n v="0"/>
  </r>
  <r>
    <x v="7"/>
    <x v="2"/>
    <s v="All"/>
    <x v="7"/>
    <x v="0"/>
    <n v="0"/>
    <n v="0"/>
    <n v="0"/>
    <n v="0"/>
  </r>
  <r>
    <x v="7"/>
    <x v="2"/>
    <s v="All"/>
    <x v="8"/>
    <x v="0"/>
    <n v="0"/>
    <n v="0"/>
    <n v="0"/>
    <n v="0"/>
  </r>
  <r>
    <x v="7"/>
    <x v="2"/>
    <s v="All"/>
    <x v="9"/>
    <x v="0"/>
    <n v="0"/>
    <n v="0"/>
    <n v="0"/>
    <n v="0"/>
  </r>
  <r>
    <x v="7"/>
    <x v="3"/>
    <s v="All"/>
    <x v="0"/>
    <x v="0"/>
    <n v="0"/>
    <n v="0"/>
    <n v="0"/>
    <n v="0"/>
  </r>
  <r>
    <x v="7"/>
    <x v="3"/>
    <s v="All"/>
    <x v="1"/>
    <x v="0"/>
    <n v="0"/>
    <n v="0"/>
    <n v="0"/>
    <n v="0"/>
  </r>
  <r>
    <x v="7"/>
    <x v="3"/>
    <s v="All"/>
    <x v="2"/>
    <x v="0"/>
    <n v="0"/>
    <n v="0"/>
    <n v="0"/>
    <n v="0"/>
  </r>
  <r>
    <x v="7"/>
    <x v="3"/>
    <s v="All"/>
    <x v="3"/>
    <x v="0"/>
    <n v="0"/>
    <n v="0"/>
    <n v="0"/>
    <n v="0"/>
  </r>
  <r>
    <x v="7"/>
    <x v="3"/>
    <s v="All"/>
    <x v="4"/>
    <x v="0"/>
    <n v="0"/>
    <n v="0"/>
    <n v="0"/>
    <n v="0"/>
  </r>
  <r>
    <x v="7"/>
    <x v="3"/>
    <s v="All"/>
    <x v="5"/>
    <x v="0"/>
    <n v="0"/>
    <n v="0"/>
    <n v="0"/>
    <n v="0"/>
  </r>
  <r>
    <x v="7"/>
    <x v="3"/>
    <s v="All"/>
    <x v="6"/>
    <x v="0"/>
    <n v="0"/>
    <n v="0"/>
    <n v="0"/>
    <n v="0"/>
  </r>
  <r>
    <x v="7"/>
    <x v="3"/>
    <s v="All"/>
    <x v="7"/>
    <x v="0"/>
    <n v="0"/>
    <n v="0"/>
    <n v="0"/>
    <n v="0"/>
  </r>
  <r>
    <x v="7"/>
    <x v="3"/>
    <s v="All"/>
    <x v="8"/>
    <x v="0"/>
    <n v="0"/>
    <n v="0"/>
    <n v="0"/>
    <n v="0"/>
  </r>
  <r>
    <x v="7"/>
    <x v="3"/>
    <s v="All"/>
    <x v="9"/>
    <x v="0"/>
    <n v="0"/>
    <n v="0"/>
    <n v="0"/>
    <n v="0"/>
  </r>
  <r>
    <x v="7"/>
    <x v="4"/>
    <s v="All"/>
    <x v="0"/>
    <x v="0"/>
    <n v="0"/>
    <n v="0"/>
    <n v="0"/>
    <n v="0"/>
  </r>
  <r>
    <x v="7"/>
    <x v="4"/>
    <s v="All"/>
    <x v="1"/>
    <x v="0"/>
    <n v="0"/>
    <n v="0"/>
    <n v="0"/>
    <n v="0"/>
  </r>
  <r>
    <x v="7"/>
    <x v="4"/>
    <s v="All"/>
    <x v="2"/>
    <x v="0"/>
    <n v="0"/>
    <n v="0"/>
    <n v="0"/>
    <n v="0"/>
  </r>
  <r>
    <x v="7"/>
    <x v="4"/>
    <s v="All"/>
    <x v="3"/>
    <x v="0"/>
    <n v="0"/>
    <n v="0"/>
    <n v="0"/>
    <n v="0"/>
  </r>
  <r>
    <x v="7"/>
    <x v="4"/>
    <s v="All"/>
    <x v="4"/>
    <x v="0"/>
    <n v="0"/>
    <n v="0"/>
    <n v="0"/>
    <n v="0"/>
  </r>
  <r>
    <x v="7"/>
    <x v="4"/>
    <s v="All"/>
    <x v="5"/>
    <x v="0"/>
    <n v="0"/>
    <n v="0"/>
    <n v="0"/>
    <n v="0"/>
  </r>
  <r>
    <x v="7"/>
    <x v="4"/>
    <s v="All"/>
    <x v="6"/>
    <x v="0"/>
    <n v="0"/>
    <n v="0"/>
    <n v="0"/>
    <n v="0"/>
  </r>
  <r>
    <x v="7"/>
    <x v="4"/>
    <s v="All"/>
    <x v="7"/>
    <x v="0"/>
    <n v="0"/>
    <n v="0"/>
    <n v="0"/>
    <n v="0"/>
  </r>
  <r>
    <x v="7"/>
    <x v="4"/>
    <s v="All"/>
    <x v="8"/>
    <x v="0"/>
    <n v="0"/>
    <n v="0"/>
    <n v="0"/>
    <n v="0"/>
  </r>
  <r>
    <x v="7"/>
    <x v="4"/>
    <s v="All"/>
    <x v="9"/>
    <x v="0"/>
    <n v="0"/>
    <n v="0"/>
    <n v="0"/>
    <n v="0"/>
  </r>
  <r>
    <x v="7"/>
    <x v="5"/>
    <s v="All"/>
    <x v="0"/>
    <x v="0"/>
    <n v="0"/>
    <n v="0"/>
    <n v="0"/>
    <n v="0"/>
  </r>
  <r>
    <x v="7"/>
    <x v="5"/>
    <s v="All"/>
    <x v="1"/>
    <x v="0"/>
    <n v="0"/>
    <n v="0"/>
    <n v="0"/>
    <n v="0"/>
  </r>
  <r>
    <x v="7"/>
    <x v="5"/>
    <s v="All"/>
    <x v="2"/>
    <x v="0"/>
    <n v="0"/>
    <n v="0"/>
    <n v="0"/>
    <n v="0"/>
  </r>
  <r>
    <x v="7"/>
    <x v="5"/>
    <s v="All"/>
    <x v="3"/>
    <x v="0"/>
    <n v="0"/>
    <n v="0"/>
    <n v="0"/>
    <n v="0"/>
  </r>
  <r>
    <x v="7"/>
    <x v="5"/>
    <s v="All"/>
    <x v="4"/>
    <x v="0"/>
    <n v="0"/>
    <n v="0"/>
    <n v="0"/>
    <n v="0"/>
  </r>
  <r>
    <x v="7"/>
    <x v="5"/>
    <s v="All"/>
    <x v="5"/>
    <x v="0"/>
    <n v="0"/>
    <n v="0"/>
    <n v="0"/>
    <n v="0"/>
  </r>
  <r>
    <x v="7"/>
    <x v="5"/>
    <s v="All"/>
    <x v="6"/>
    <x v="0"/>
    <n v="0"/>
    <n v="0"/>
    <n v="0"/>
    <n v="0"/>
  </r>
  <r>
    <x v="7"/>
    <x v="5"/>
    <s v="All"/>
    <x v="7"/>
    <x v="0"/>
    <n v="0"/>
    <n v="0"/>
    <n v="0"/>
    <n v="0"/>
  </r>
  <r>
    <x v="7"/>
    <x v="5"/>
    <s v="All"/>
    <x v="8"/>
    <x v="0"/>
    <n v="0"/>
    <n v="0"/>
    <n v="0"/>
    <n v="0"/>
  </r>
  <r>
    <x v="7"/>
    <x v="5"/>
    <s v="All"/>
    <x v="9"/>
    <x v="0"/>
    <n v="0"/>
    <n v="0"/>
    <n v="0"/>
    <n v="0"/>
  </r>
  <r>
    <x v="7"/>
    <x v="6"/>
    <s v="All"/>
    <x v="0"/>
    <x v="0"/>
    <n v="0"/>
    <n v="0"/>
    <n v="0"/>
    <n v="0"/>
  </r>
  <r>
    <x v="7"/>
    <x v="6"/>
    <s v="All"/>
    <x v="1"/>
    <x v="0"/>
    <n v="0"/>
    <n v="0"/>
    <n v="0"/>
    <n v="0"/>
  </r>
  <r>
    <x v="7"/>
    <x v="6"/>
    <s v="All"/>
    <x v="2"/>
    <x v="0"/>
    <n v="0"/>
    <n v="0"/>
    <n v="0"/>
    <n v="0"/>
  </r>
  <r>
    <x v="7"/>
    <x v="6"/>
    <s v="All"/>
    <x v="3"/>
    <x v="0"/>
    <n v="0"/>
    <n v="0"/>
    <n v="0"/>
    <n v="0"/>
  </r>
  <r>
    <x v="7"/>
    <x v="6"/>
    <s v="All"/>
    <x v="4"/>
    <x v="0"/>
    <n v="0"/>
    <n v="0"/>
    <n v="0"/>
    <n v="0"/>
  </r>
  <r>
    <x v="7"/>
    <x v="6"/>
    <s v="All"/>
    <x v="5"/>
    <x v="0"/>
    <n v="0"/>
    <n v="0"/>
    <n v="0"/>
    <n v="0"/>
  </r>
  <r>
    <x v="7"/>
    <x v="6"/>
    <s v="All"/>
    <x v="6"/>
    <x v="0"/>
    <n v="0"/>
    <n v="0"/>
    <n v="0"/>
    <n v="0"/>
  </r>
  <r>
    <x v="7"/>
    <x v="6"/>
    <s v="All"/>
    <x v="7"/>
    <x v="0"/>
    <n v="0"/>
    <n v="0"/>
    <n v="0"/>
    <n v="0"/>
  </r>
  <r>
    <x v="7"/>
    <x v="6"/>
    <s v="All"/>
    <x v="8"/>
    <x v="0"/>
    <n v="0"/>
    <n v="0"/>
    <n v="0"/>
    <n v="0"/>
  </r>
  <r>
    <x v="7"/>
    <x v="6"/>
    <s v="All"/>
    <x v="9"/>
    <x v="0"/>
    <n v="0"/>
    <n v="0"/>
    <n v="0"/>
    <n v="0"/>
  </r>
  <r>
    <x v="7"/>
    <x v="7"/>
    <s v="All"/>
    <x v="0"/>
    <x v="0"/>
    <n v="33"/>
    <n v="10"/>
    <n v="977"/>
    <n v="0"/>
  </r>
  <r>
    <x v="7"/>
    <x v="7"/>
    <s v="All"/>
    <x v="1"/>
    <x v="0"/>
    <n v="17"/>
    <n v="11"/>
    <n v="546"/>
    <n v="0"/>
  </r>
  <r>
    <x v="7"/>
    <x v="7"/>
    <s v="All"/>
    <x v="2"/>
    <x v="0"/>
    <n v="31"/>
    <n v="10"/>
    <n v="1044"/>
    <n v="0"/>
  </r>
  <r>
    <x v="7"/>
    <x v="7"/>
    <s v="All"/>
    <x v="3"/>
    <x v="0"/>
    <n v="50"/>
    <n v="18"/>
    <n v="1740"/>
    <n v="0"/>
  </r>
  <r>
    <x v="7"/>
    <x v="7"/>
    <s v="All"/>
    <x v="4"/>
    <x v="0"/>
    <n v="43"/>
    <n v="22"/>
    <n v="1605"/>
    <n v="0"/>
  </r>
  <r>
    <x v="7"/>
    <x v="7"/>
    <s v="All"/>
    <x v="5"/>
    <x v="0"/>
    <n v="55"/>
    <n v="22"/>
    <n v="1835"/>
    <n v="0"/>
  </r>
  <r>
    <x v="7"/>
    <x v="7"/>
    <s v="All"/>
    <x v="6"/>
    <x v="0"/>
    <n v="829"/>
    <n v="285"/>
    <n v="26157"/>
    <n v="0"/>
  </r>
  <r>
    <x v="7"/>
    <x v="7"/>
    <s v="All"/>
    <x v="7"/>
    <x v="0"/>
    <n v="1449"/>
    <n v="494"/>
    <n v="45756"/>
    <n v="0"/>
  </r>
  <r>
    <x v="7"/>
    <x v="7"/>
    <s v="All"/>
    <x v="8"/>
    <x v="0"/>
    <n v="1529"/>
    <n v="536"/>
    <n v="48547"/>
    <n v="0"/>
  </r>
  <r>
    <x v="7"/>
    <x v="7"/>
    <s v="All"/>
    <x v="9"/>
    <x v="0"/>
    <n v="1207"/>
    <n v="396"/>
    <n v="36529"/>
    <n v="0"/>
  </r>
  <r>
    <x v="7"/>
    <x v="8"/>
    <s v="All"/>
    <x v="0"/>
    <x v="0"/>
    <n v="19"/>
    <n v="5"/>
    <n v="724"/>
    <n v="37741"/>
  </r>
  <r>
    <x v="7"/>
    <x v="8"/>
    <s v="All"/>
    <x v="1"/>
    <x v="0"/>
    <n v="7"/>
    <n v="5"/>
    <n v="330"/>
    <n v="61447"/>
  </r>
  <r>
    <x v="7"/>
    <x v="8"/>
    <s v="All"/>
    <x v="2"/>
    <x v="0"/>
    <n v="14"/>
    <n v="4"/>
    <n v="413"/>
    <n v="110991"/>
  </r>
  <r>
    <x v="7"/>
    <x v="8"/>
    <s v="All"/>
    <x v="3"/>
    <x v="0"/>
    <n v="34"/>
    <n v="14"/>
    <n v="1200"/>
    <n v="118404"/>
  </r>
  <r>
    <x v="7"/>
    <x v="8"/>
    <s v="All"/>
    <x v="4"/>
    <x v="0"/>
    <n v="36"/>
    <n v="19"/>
    <n v="1350"/>
    <n v="98570"/>
  </r>
  <r>
    <x v="7"/>
    <x v="8"/>
    <s v="All"/>
    <x v="5"/>
    <x v="0"/>
    <n v="31"/>
    <n v="13"/>
    <n v="990"/>
    <n v="67479"/>
  </r>
  <r>
    <x v="7"/>
    <x v="8"/>
    <s v="All"/>
    <x v="6"/>
    <x v="0"/>
    <n v="527"/>
    <n v="179"/>
    <n v="16908"/>
    <n v="794695"/>
  </r>
  <r>
    <x v="7"/>
    <x v="8"/>
    <s v="All"/>
    <x v="7"/>
    <x v="0"/>
    <n v="834"/>
    <n v="266"/>
    <n v="26310"/>
    <n v="1063855"/>
  </r>
  <r>
    <x v="7"/>
    <x v="8"/>
    <s v="All"/>
    <x v="8"/>
    <x v="0"/>
    <n v="869"/>
    <n v="262"/>
    <n v="27811"/>
    <n v="1977176"/>
  </r>
  <r>
    <x v="7"/>
    <x v="8"/>
    <s v="All"/>
    <x v="9"/>
    <x v="0"/>
    <n v="751"/>
    <n v="229"/>
    <n v="22169"/>
    <n v="1691658"/>
  </r>
  <r>
    <x v="7"/>
    <x v="9"/>
    <s v="All"/>
    <x v="0"/>
    <x v="0"/>
    <n v="14"/>
    <n v="5"/>
    <n v="420"/>
    <n v="29485"/>
  </r>
  <r>
    <x v="7"/>
    <x v="9"/>
    <s v="All"/>
    <x v="1"/>
    <x v="0"/>
    <n v="33"/>
    <n v="10"/>
    <n v="1230"/>
    <n v="47661"/>
  </r>
  <r>
    <x v="7"/>
    <x v="9"/>
    <s v="All"/>
    <x v="2"/>
    <x v="0"/>
    <n v="19"/>
    <n v="8"/>
    <n v="554"/>
    <n v="87884"/>
  </r>
  <r>
    <x v="7"/>
    <x v="9"/>
    <s v="All"/>
    <x v="3"/>
    <x v="0"/>
    <n v="19"/>
    <n v="9"/>
    <n v="570"/>
    <n v="96480"/>
  </r>
  <r>
    <x v="7"/>
    <x v="9"/>
    <s v="All"/>
    <x v="4"/>
    <x v="0"/>
    <n v="19"/>
    <n v="7"/>
    <n v="570"/>
    <n v="81480"/>
  </r>
  <r>
    <x v="7"/>
    <x v="9"/>
    <s v="All"/>
    <x v="5"/>
    <x v="0"/>
    <n v="30"/>
    <n v="11"/>
    <n v="1062"/>
    <n v="53796"/>
  </r>
  <r>
    <x v="7"/>
    <x v="9"/>
    <s v="All"/>
    <x v="6"/>
    <x v="0"/>
    <n v="239"/>
    <n v="100"/>
    <n v="7844"/>
    <n v="604062"/>
  </r>
  <r>
    <x v="7"/>
    <x v="9"/>
    <s v="All"/>
    <x v="7"/>
    <x v="0"/>
    <n v="320"/>
    <n v="117"/>
    <n v="11174"/>
    <n v="844046"/>
  </r>
  <r>
    <x v="7"/>
    <x v="9"/>
    <s v="All"/>
    <x v="8"/>
    <x v="0"/>
    <n v="315"/>
    <n v="103"/>
    <n v="10826"/>
    <n v="1619355"/>
  </r>
  <r>
    <x v="7"/>
    <x v="9"/>
    <s v="All"/>
    <x v="9"/>
    <x v="0"/>
    <n v="189"/>
    <n v="65"/>
    <n v="5340"/>
    <n v="1398448"/>
  </r>
  <r>
    <x v="7"/>
    <x v="10"/>
    <s v="All"/>
    <x v="0"/>
    <x v="0"/>
    <n v="24"/>
    <n v="7"/>
    <n v="723"/>
    <n v="24855"/>
  </r>
  <r>
    <x v="7"/>
    <x v="10"/>
    <s v="All"/>
    <x v="1"/>
    <x v="0"/>
    <n v="11"/>
    <n v="4"/>
    <n v="564"/>
    <n v="41102"/>
  </r>
  <r>
    <x v="7"/>
    <x v="10"/>
    <s v="All"/>
    <x v="2"/>
    <x v="0"/>
    <n v="12"/>
    <n v="8"/>
    <n v="420"/>
    <n v="76217"/>
  </r>
  <r>
    <x v="7"/>
    <x v="10"/>
    <s v="All"/>
    <x v="3"/>
    <x v="0"/>
    <n v="7"/>
    <n v="4"/>
    <n v="210"/>
    <n v="84702"/>
  </r>
  <r>
    <x v="7"/>
    <x v="10"/>
    <s v="All"/>
    <x v="4"/>
    <x v="0"/>
    <n v="20"/>
    <n v="7"/>
    <n v="660"/>
    <n v="72493"/>
  </r>
  <r>
    <x v="7"/>
    <x v="10"/>
    <s v="All"/>
    <x v="5"/>
    <x v="0"/>
    <n v="18"/>
    <n v="10"/>
    <n v="716"/>
    <n v="49435"/>
  </r>
  <r>
    <x v="7"/>
    <x v="10"/>
    <s v="All"/>
    <x v="6"/>
    <x v="0"/>
    <n v="182"/>
    <n v="89"/>
    <n v="6817"/>
    <n v="532026"/>
  </r>
  <r>
    <x v="7"/>
    <x v="10"/>
    <s v="All"/>
    <x v="7"/>
    <x v="0"/>
    <n v="433"/>
    <n v="186"/>
    <n v="14490"/>
    <n v="807116"/>
  </r>
  <r>
    <x v="7"/>
    <x v="10"/>
    <s v="All"/>
    <x v="8"/>
    <x v="0"/>
    <n v="398"/>
    <n v="174"/>
    <n v="13179"/>
    <n v="1530018"/>
  </r>
  <r>
    <x v="7"/>
    <x v="10"/>
    <s v="All"/>
    <x v="9"/>
    <x v="0"/>
    <n v="305"/>
    <n v="134"/>
    <n v="9156"/>
    <n v="1360735"/>
  </r>
  <r>
    <x v="7"/>
    <x v="11"/>
    <s v="All"/>
    <x v="0"/>
    <x v="0"/>
    <n v="10"/>
    <n v="2"/>
    <n v="300"/>
    <n v="19871"/>
  </r>
  <r>
    <x v="7"/>
    <x v="11"/>
    <s v="All"/>
    <x v="1"/>
    <x v="0"/>
    <n v="20"/>
    <n v="7"/>
    <n v="600"/>
    <n v="33969"/>
  </r>
  <r>
    <x v="7"/>
    <x v="11"/>
    <s v="All"/>
    <x v="2"/>
    <x v="0"/>
    <n v="14"/>
    <n v="5"/>
    <n v="398"/>
    <n v="63325"/>
  </r>
  <r>
    <x v="7"/>
    <x v="11"/>
    <s v="All"/>
    <x v="3"/>
    <x v="0"/>
    <n v="25"/>
    <n v="9"/>
    <n v="900"/>
    <n v="71801"/>
  </r>
  <r>
    <x v="7"/>
    <x v="11"/>
    <s v="All"/>
    <x v="4"/>
    <x v="0"/>
    <n v="30"/>
    <n v="14"/>
    <n v="1078"/>
    <n v="61722"/>
  </r>
  <r>
    <x v="7"/>
    <x v="11"/>
    <s v="All"/>
    <x v="5"/>
    <x v="0"/>
    <n v="27"/>
    <n v="15"/>
    <n v="1108"/>
    <n v="48589"/>
  </r>
  <r>
    <x v="7"/>
    <x v="11"/>
    <s v="All"/>
    <x v="6"/>
    <x v="0"/>
    <n v="377"/>
    <n v="144"/>
    <n v="12691"/>
    <n v="514706"/>
  </r>
  <r>
    <x v="7"/>
    <x v="11"/>
    <s v="All"/>
    <x v="7"/>
    <x v="0"/>
    <n v="830"/>
    <n v="331"/>
    <n v="28816"/>
    <n v="881819"/>
  </r>
  <r>
    <x v="7"/>
    <x v="11"/>
    <s v="All"/>
    <x v="8"/>
    <x v="0"/>
    <n v="1173"/>
    <n v="428"/>
    <n v="39091"/>
    <n v="1904889"/>
  </r>
  <r>
    <x v="7"/>
    <x v="11"/>
    <s v="All"/>
    <x v="9"/>
    <x v="0"/>
    <n v="738"/>
    <n v="274"/>
    <n v="23876"/>
    <n v="1566931"/>
  </r>
  <r>
    <x v="8"/>
    <x v="0"/>
    <s v="All"/>
    <x v="0"/>
    <x v="0"/>
    <n v="8"/>
    <n v="2"/>
    <n v="360"/>
    <n v="8153"/>
  </r>
  <r>
    <x v="8"/>
    <x v="0"/>
    <s v="All"/>
    <x v="1"/>
    <x v="0"/>
    <n v="6"/>
    <n v="2"/>
    <n v="330"/>
    <n v="11985"/>
  </r>
  <r>
    <x v="8"/>
    <x v="0"/>
    <s v="All"/>
    <x v="2"/>
    <x v="0"/>
    <n v="0"/>
    <n v="0"/>
    <n v="0"/>
    <n v="22473"/>
  </r>
  <r>
    <x v="8"/>
    <x v="0"/>
    <s v="All"/>
    <x v="3"/>
    <x v="0"/>
    <n v="4"/>
    <n v="4"/>
    <n v="240"/>
    <n v="24265"/>
  </r>
  <r>
    <x v="8"/>
    <x v="0"/>
    <s v="All"/>
    <x v="4"/>
    <x v="0"/>
    <n v="9"/>
    <n v="5"/>
    <n v="540"/>
    <n v="19606"/>
  </r>
  <r>
    <x v="8"/>
    <x v="0"/>
    <s v="All"/>
    <x v="5"/>
    <x v="0"/>
    <n v="7"/>
    <n v="4"/>
    <n v="420"/>
    <n v="11750"/>
  </r>
  <r>
    <x v="8"/>
    <x v="0"/>
    <s v="All"/>
    <x v="6"/>
    <x v="0"/>
    <n v="107"/>
    <n v="61"/>
    <n v="6293"/>
    <n v="109012"/>
  </r>
  <r>
    <x v="8"/>
    <x v="0"/>
    <s v="All"/>
    <x v="7"/>
    <x v="0"/>
    <n v="50"/>
    <n v="25"/>
    <n v="2783"/>
    <n v="88199"/>
  </r>
  <r>
    <x v="8"/>
    <x v="0"/>
    <s v="All"/>
    <x v="8"/>
    <x v="0"/>
    <n v="24"/>
    <n v="8"/>
    <n v="1440"/>
    <n v="29632"/>
  </r>
  <r>
    <x v="8"/>
    <x v="0"/>
    <s v="All"/>
    <x v="9"/>
    <x v="0"/>
    <n v="10"/>
    <n v="6"/>
    <n v="540"/>
    <n v="18493"/>
  </r>
  <r>
    <x v="8"/>
    <x v="1"/>
    <s v="All"/>
    <x v="0"/>
    <x v="0"/>
    <n v="0"/>
    <n v="0"/>
    <n v="0"/>
    <n v="8744"/>
  </r>
  <r>
    <x v="8"/>
    <x v="1"/>
    <s v="All"/>
    <x v="1"/>
    <x v="0"/>
    <n v="1"/>
    <n v="1"/>
    <n v="60"/>
    <n v="12743"/>
  </r>
  <r>
    <x v="8"/>
    <x v="1"/>
    <s v="All"/>
    <x v="2"/>
    <x v="0"/>
    <n v="1"/>
    <n v="1"/>
    <n v="60"/>
    <n v="23120"/>
  </r>
  <r>
    <x v="8"/>
    <x v="1"/>
    <s v="All"/>
    <x v="3"/>
    <x v="0"/>
    <n v="5"/>
    <n v="2"/>
    <n v="300"/>
    <n v="25399"/>
  </r>
  <r>
    <x v="8"/>
    <x v="1"/>
    <s v="All"/>
    <x v="4"/>
    <x v="0"/>
    <n v="3"/>
    <n v="3"/>
    <n v="190"/>
    <n v="20526"/>
  </r>
  <r>
    <x v="8"/>
    <x v="1"/>
    <s v="All"/>
    <x v="5"/>
    <x v="0"/>
    <n v="5"/>
    <n v="4"/>
    <n v="300"/>
    <n v="12575"/>
  </r>
  <r>
    <x v="8"/>
    <x v="1"/>
    <s v="All"/>
    <x v="6"/>
    <x v="0"/>
    <n v="94"/>
    <n v="47"/>
    <n v="5513"/>
    <n v="111768"/>
  </r>
  <r>
    <x v="8"/>
    <x v="1"/>
    <s v="All"/>
    <x v="7"/>
    <x v="0"/>
    <n v="37"/>
    <n v="19"/>
    <n v="2100"/>
    <n v="92534"/>
  </r>
  <r>
    <x v="8"/>
    <x v="1"/>
    <s v="All"/>
    <x v="8"/>
    <x v="0"/>
    <n v="5"/>
    <n v="3"/>
    <n v="84"/>
    <n v="32654"/>
  </r>
  <r>
    <x v="8"/>
    <x v="1"/>
    <s v="All"/>
    <x v="9"/>
    <x v="0"/>
    <n v="3"/>
    <n v="2"/>
    <n v="150"/>
    <n v="21085"/>
  </r>
  <r>
    <x v="8"/>
    <x v="2"/>
    <s v="All"/>
    <x v="0"/>
    <x v="0"/>
    <n v="5"/>
    <n v="3"/>
    <n v="250"/>
    <n v="9516"/>
  </r>
  <r>
    <x v="8"/>
    <x v="2"/>
    <s v="All"/>
    <x v="1"/>
    <x v="0"/>
    <n v="3"/>
    <n v="3"/>
    <n v="180"/>
    <n v="14669"/>
  </r>
  <r>
    <x v="8"/>
    <x v="2"/>
    <s v="All"/>
    <x v="2"/>
    <x v="0"/>
    <n v="4"/>
    <n v="2"/>
    <n v="240"/>
    <n v="25724"/>
  </r>
  <r>
    <x v="8"/>
    <x v="2"/>
    <s v="All"/>
    <x v="3"/>
    <x v="0"/>
    <n v="4"/>
    <n v="3"/>
    <n v="210"/>
    <n v="28677"/>
  </r>
  <r>
    <x v="8"/>
    <x v="2"/>
    <s v="All"/>
    <x v="4"/>
    <x v="0"/>
    <n v="3"/>
    <n v="3"/>
    <n v="390"/>
    <n v="22731"/>
  </r>
  <r>
    <x v="8"/>
    <x v="2"/>
    <s v="All"/>
    <x v="5"/>
    <x v="0"/>
    <n v="13"/>
    <n v="7"/>
    <n v="780"/>
    <n v="13776"/>
  </r>
  <r>
    <x v="8"/>
    <x v="2"/>
    <s v="All"/>
    <x v="6"/>
    <x v="0"/>
    <n v="73"/>
    <n v="44"/>
    <n v="4354"/>
    <n v="126769"/>
  </r>
  <r>
    <x v="8"/>
    <x v="2"/>
    <s v="All"/>
    <x v="7"/>
    <x v="0"/>
    <n v="36"/>
    <n v="17"/>
    <n v="2314"/>
    <n v="102865"/>
  </r>
  <r>
    <x v="8"/>
    <x v="2"/>
    <s v="All"/>
    <x v="8"/>
    <x v="0"/>
    <n v="14"/>
    <n v="5"/>
    <n v="750"/>
    <n v="34077"/>
  </r>
  <r>
    <x v="8"/>
    <x v="2"/>
    <s v="All"/>
    <x v="9"/>
    <x v="0"/>
    <n v="4"/>
    <n v="2"/>
    <n v="180"/>
    <n v="22623"/>
  </r>
  <r>
    <x v="8"/>
    <x v="3"/>
    <s v="All"/>
    <x v="0"/>
    <x v="0"/>
    <n v="7"/>
    <n v="3"/>
    <n v="390"/>
    <n v="8576"/>
  </r>
  <r>
    <x v="8"/>
    <x v="3"/>
    <s v="All"/>
    <x v="1"/>
    <x v="0"/>
    <n v="1"/>
    <n v="1"/>
    <n v="60"/>
    <n v="13564"/>
  </r>
  <r>
    <x v="8"/>
    <x v="3"/>
    <s v="All"/>
    <x v="2"/>
    <x v="0"/>
    <n v="3"/>
    <n v="3"/>
    <n v="150"/>
    <n v="24021"/>
  </r>
  <r>
    <x v="8"/>
    <x v="3"/>
    <s v="All"/>
    <x v="3"/>
    <x v="0"/>
    <n v="5"/>
    <n v="4"/>
    <n v="246"/>
    <n v="28002"/>
  </r>
  <r>
    <x v="8"/>
    <x v="3"/>
    <s v="All"/>
    <x v="4"/>
    <x v="0"/>
    <n v="11"/>
    <n v="6"/>
    <n v="720"/>
    <n v="23010"/>
  </r>
  <r>
    <x v="8"/>
    <x v="3"/>
    <s v="All"/>
    <x v="5"/>
    <x v="0"/>
    <n v="2"/>
    <n v="2"/>
    <n v="330"/>
    <n v="13264"/>
  </r>
  <r>
    <x v="8"/>
    <x v="3"/>
    <s v="All"/>
    <x v="6"/>
    <x v="0"/>
    <n v="92"/>
    <n v="44"/>
    <n v="5370"/>
    <n v="125001"/>
  </r>
  <r>
    <x v="8"/>
    <x v="3"/>
    <s v="All"/>
    <x v="7"/>
    <x v="0"/>
    <n v="36"/>
    <n v="16"/>
    <n v="2200"/>
    <n v="108789"/>
  </r>
  <r>
    <x v="8"/>
    <x v="3"/>
    <s v="All"/>
    <x v="8"/>
    <x v="0"/>
    <n v="12"/>
    <n v="8"/>
    <n v="614"/>
    <n v="34133"/>
  </r>
  <r>
    <x v="8"/>
    <x v="3"/>
    <s v="All"/>
    <x v="9"/>
    <x v="0"/>
    <n v="3"/>
    <n v="1"/>
    <n v="180"/>
    <n v="23302"/>
  </r>
  <r>
    <x v="8"/>
    <x v="4"/>
    <s v="All"/>
    <x v="0"/>
    <x v="0"/>
    <n v="1"/>
    <n v="1"/>
    <n v="30"/>
    <n v="9084"/>
  </r>
  <r>
    <x v="8"/>
    <x v="4"/>
    <s v="All"/>
    <x v="1"/>
    <x v="0"/>
    <n v="0"/>
    <n v="0"/>
    <n v="0"/>
    <n v="13620"/>
  </r>
  <r>
    <x v="8"/>
    <x v="4"/>
    <s v="All"/>
    <x v="2"/>
    <x v="0"/>
    <n v="2"/>
    <n v="1"/>
    <n v="120"/>
    <n v="24304"/>
  </r>
  <r>
    <x v="8"/>
    <x v="4"/>
    <s v="All"/>
    <x v="3"/>
    <x v="0"/>
    <n v="8"/>
    <n v="4"/>
    <n v="480"/>
    <n v="28402"/>
  </r>
  <r>
    <x v="8"/>
    <x v="4"/>
    <s v="All"/>
    <x v="4"/>
    <x v="0"/>
    <n v="5"/>
    <n v="3"/>
    <n v="340"/>
    <n v="23448"/>
  </r>
  <r>
    <x v="8"/>
    <x v="4"/>
    <s v="All"/>
    <x v="5"/>
    <x v="0"/>
    <n v="8"/>
    <n v="5"/>
    <n v="390"/>
    <n v="13547"/>
  </r>
  <r>
    <x v="8"/>
    <x v="4"/>
    <s v="All"/>
    <x v="6"/>
    <x v="0"/>
    <n v="95"/>
    <n v="42"/>
    <n v="5280"/>
    <n v="125891"/>
  </r>
  <r>
    <x v="8"/>
    <x v="4"/>
    <s v="All"/>
    <x v="7"/>
    <x v="0"/>
    <n v="89"/>
    <n v="29"/>
    <n v="4610"/>
    <n v="113672"/>
  </r>
  <r>
    <x v="8"/>
    <x v="4"/>
    <s v="All"/>
    <x v="8"/>
    <x v="0"/>
    <n v="9"/>
    <n v="5"/>
    <n v="510"/>
    <n v="33993"/>
  </r>
  <r>
    <x v="8"/>
    <x v="4"/>
    <s v="All"/>
    <x v="9"/>
    <x v="0"/>
    <n v="10"/>
    <n v="4"/>
    <n v="600"/>
    <n v="24043"/>
  </r>
  <r>
    <x v="8"/>
    <x v="5"/>
    <s v="All"/>
    <x v="0"/>
    <x v="0"/>
    <n v="1"/>
    <n v="1"/>
    <n v="60"/>
    <n v="9171"/>
  </r>
  <r>
    <x v="8"/>
    <x v="5"/>
    <s v="All"/>
    <x v="1"/>
    <x v="0"/>
    <n v="2"/>
    <n v="1"/>
    <n v="120"/>
    <n v="14070"/>
  </r>
  <r>
    <x v="8"/>
    <x v="5"/>
    <s v="All"/>
    <x v="2"/>
    <x v="0"/>
    <n v="19"/>
    <n v="5"/>
    <n v="980"/>
    <n v="25038"/>
  </r>
  <r>
    <x v="8"/>
    <x v="5"/>
    <s v="All"/>
    <x v="3"/>
    <x v="0"/>
    <n v="9"/>
    <n v="3"/>
    <n v="351"/>
    <n v="28502"/>
  </r>
  <r>
    <x v="8"/>
    <x v="5"/>
    <s v="All"/>
    <x v="4"/>
    <x v="0"/>
    <n v="5"/>
    <n v="4"/>
    <n v="240"/>
    <n v="23995"/>
  </r>
  <r>
    <x v="8"/>
    <x v="5"/>
    <s v="All"/>
    <x v="5"/>
    <x v="0"/>
    <n v="2"/>
    <n v="1"/>
    <n v="120"/>
    <n v="14175"/>
  </r>
  <r>
    <x v="8"/>
    <x v="5"/>
    <s v="All"/>
    <x v="6"/>
    <x v="0"/>
    <n v="99"/>
    <n v="50"/>
    <n v="5680"/>
    <n v="129357"/>
  </r>
  <r>
    <x v="8"/>
    <x v="5"/>
    <s v="All"/>
    <x v="7"/>
    <x v="0"/>
    <n v="50"/>
    <n v="23"/>
    <n v="2430"/>
    <n v="119922"/>
  </r>
  <r>
    <x v="8"/>
    <x v="5"/>
    <s v="All"/>
    <x v="8"/>
    <x v="0"/>
    <n v="24"/>
    <n v="9"/>
    <n v="1263"/>
    <n v="34269"/>
  </r>
  <r>
    <x v="8"/>
    <x v="5"/>
    <s v="All"/>
    <x v="9"/>
    <x v="0"/>
    <n v="11"/>
    <n v="4"/>
    <n v="660"/>
    <n v="24849"/>
  </r>
  <r>
    <x v="8"/>
    <x v="6"/>
    <s v="All"/>
    <x v="0"/>
    <x v="0"/>
    <n v="17"/>
    <n v="4"/>
    <n v="780"/>
    <n v="9419"/>
  </r>
  <r>
    <x v="8"/>
    <x v="6"/>
    <s v="All"/>
    <x v="1"/>
    <x v="0"/>
    <n v="7"/>
    <n v="2"/>
    <n v="330"/>
    <n v="14797"/>
  </r>
  <r>
    <x v="8"/>
    <x v="6"/>
    <s v="All"/>
    <x v="2"/>
    <x v="0"/>
    <n v="5"/>
    <n v="2"/>
    <n v="284"/>
    <n v="26204"/>
  </r>
  <r>
    <x v="8"/>
    <x v="6"/>
    <s v="All"/>
    <x v="3"/>
    <x v="0"/>
    <n v="2"/>
    <n v="1"/>
    <n v="120"/>
    <n v="29346"/>
  </r>
  <r>
    <x v="8"/>
    <x v="6"/>
    <s v="All"/>
    <x v="4"/>
    <x v="0"/>
    <n v="20"/>
    <n v="7"/>
    <n v="960"/>
    <n v="25260"/>
  </r>
  <r>
    <x v="8"/>
    <x v="6"/>
    <s v="All"/>
    <x v="5"/>
    <x v="0"/>
    <n v="4"/>
    <n v="3"/>
    <n v="180"/>
    <n v="15085"/>
  </r>
  <r>
    <x v="8"/>
    <x v="6"/>
    <s v="All"/>
    <x v="6"/>
    <x v="0"/>
    <n v="76"/>
    <n v="44"/>
    <n v="4280"/>
    <n v="135331"/>
  </r>
  <r>
    <x v="8"/>
    <x v="6"/>
    <s v="All"/>
    <x v="7"/>
    <x v="0"/>
    <n v="86"/>
    <n v="34"/>
    <n v="4530"/>
    <n v="128939"/>
  </r>
  <r>
    <x v="8"/>
    <x v="6"/>
    <s v="All"/>
    <x v="8"/>
    <x v="0"/>
    <n v="33"/>
    <n v="9"/>
    <n v="1260"/>
    <n v="34621"/>
  </r>
  <r>
    <x v="8"/>
    <x v="6"/>
    <s v="All"/>
    <x v="9"/>
    <x v="0"/>
    <n v="6"/>
    <n v="2"/>
    <n v="180"/>
    <n v="25835"/>
  </r>
  <r>
    <x v="8"/>
    <x v="7"/>
    <s v="All"/>
    <x v="0"/>
    <x v="0"/>
    <n v="5"/>
    <n v="1"/>
    <n v="150"/>
    <n v="9919"/>
  </r>
  <r>
    <x v="8"/>
    <x v="7"/>
    <s v="All"/>
    <x v="1"/>
    <x v="0"/>
    <n v="3"/>
    <n v="3"/>
    <n v="90"/>
    <n v="15273"/>
  </r>
  <r>
    <x v="8"/>
    <x v="7"/>
    <s v="All"/>
    <x v="2"/>
    <x v="0"/>
    <n v="8"/>
    <n v="4"/>
    <n v="637"/>
    <n v="26816"/>
  </r>
  <r>
    <x v="8"/>
    <x v="7"/>
    <s v="All"/>
    <x v="3"/>
    <x v="0"/>
    <n v="5"/>
    <n v="1"/>
    <n v="300"/>
    <n v="29606"/>
  </r>
  <r>
    <x v="8"/>
    <x v="7"/>
    <s v="All"/>
    <x v="4"/>
    <x v="0"/>
    <n v="15"/>
    <n v="8"/>
    <n v="690"/>
    <n v="26014"/>
  </r>
  <r>
    <x v="8"/>
    <x v="7"/>
    <s v="All"/>
    <x v="5"/>
    <x v="0"/>
    <n v="6"/>
    <n v="3"/>
    <n v="360"/>
    <n v="16343"/>
  </r>
  <r>
    <x v="8"/>
    <x v="7"/>
    <s v="All"/>
    <x v="6"/>
    <x v="0"/>
    <n v="150"/>
    <n v="58"/>
    <n v="7420"/>
    <n v="139733"/>
  </r>
  <r>
    <x v="8"/>
    <x v="7"/>
    <s v="All"/>
    <x v="7"/>
    <x v="0"/>
    <n v="80"/>
    <n v="32"/>
    <n v="4322"/>
    <n v="137623"/>
  </r>
  <r>
    <x v="8"/>
    <x v="7"/>
    <s v="All"/>
    <x v="8"/>
    <x v="0"/>
    <n v="30"/>
    <n v="10"/>
    <n v="1410"/>
    <n v="35429"/>
  </r>
  <r>
    <x v="8"/>
    <x v="7"/>
    <s v="All"/>
    <x v="9"/>
    <x v="0"/>
    <n v="15"/>
    <n v="6"/>
    <n v="450"/>
    <n v="26838"/>
  </r>
  <r>
    <x v="8"/>
    <x v="8"/>
    <s v="All"/>
    <x v="0"/>
    <x v="0"/>
    <n v="2"/>
    <n v="2"/>
    <n v="90"/>
    <n v="9860"/>
  </r>
  <r>
    <x v="8"/>
    <x v="8"/>
    <s v="All"/>
    <x v="1"/>
    <x v="0"/>
    <n v="4"/>
    <n v="2"/>
    <n v="98"/>
    <n v="15206"/>
  </r>
  <r>
    <x v="8"/>
    <x v="8"/>
    <s v="All"/>
    <x v="2"/>
    <x v="0"/>
    <n v="21"/>
    <n v="5"/>
    <n v="930"/>
    <n v="26864"/>
  </r>
  <r>
    <x v="8"/>
    <x v="8"/>
    <s v="All"/>
    <x v="3"/>
    <x v="0"/>
    <n v="9"/>
    <n v="3"/>
    <n v="300"/>
    <n v="29082"/>
  </r>
  <r>
    <x v="8"/>
    <x v="8"/>
    <s v="All"/>
    <x v="4"/>
    <x v="0"/>
    <n v="9"/>
    <n v="7"/>
    <n v="330"/>
    <n v="25716"/>
  </r>
  <r>
    <x v="8"/>
    <x v="8"/>
    <s v="All"/>
    <x v="5"/>
    <x v="0"/>
    <n v="9"/>
    <n v="3"/>
    <n v="300"/>
    <n v="16085"/>
  </r>
  <r>
    <x v="8"/>
    <x v="8"/>
    <s v="All"/>
    <x v="6"/>
    <x v="0"/>
    <n v="117"/>
    <n v="51"/>
    <n v="5720"/>
    <n v="136524"/>
  </r>
  <r>
    <x v="8"/>
    <x v="8"/>
    <s v="All"/>
    <x v="7"/>
    <x v="0"/>
    <n v="54"/>
    <n v="27"/>
    <n v="2500"/>
    <n v="137794"/>
  </r>
  <r>
    <x v="8"/>
    <x v="8"/>
    <s v="All"/>
    <x v="8"/>
    <x v="0"/>
    <n v="13"/>
    <n v="5"/>
    <n v="570"/>
    <n v="35816"/>
  </r>
  <r>
    <x v="8"/>
    <x v="8"/>
    <s v="All"/>
    <x v="9"/>
    <x v="0"/>
    <n v="8"/>
    <n v="4"/>
    <n v="480"/>
    <n v="27684"/>
  </r>
  <r>
    <x v="8"/>
    <x v="9"/>
    <s v="All"/>
    <x v="0"/>
    <x v="0"/>
    <n v="1"/>
    <n v="1"/>
    <n v="30"/>
    <n v="10235"/>
  </r>
  <r>
    <x v="8"/>
    <x v="9"/>
    <s v="All"/>
    <x v="1"/>
    <x v="0"/>
    <n v="3"/>
    <n v="1"/>
    <n v="90"/>
    <n v="15935"/>
  </r>
  <r>
    <x v="8"/>
    <x v="9"/>
    <s v="All"/>
    <x v="2"/>
    <x v="0"/>
    <n v="12"/>
    <n v="4"/>
    <n v="360"/>
    <n v="28014"/>
  </r>
  <r>
    <x v="8"/>
    <x v="9"/>
    <s v="All"/>
    <x v="3"/>
    <x v="0"/>
    <n v="21"/>
    <n v="4"/>
    <n v="630"/>
    <n v="29846"/>
  </r>
  <r>
    <x v="8"/>
    <x v="9"/>
    <s v="All"/>
    <x v="4"/>
    <x v="0"/>
    <n v="12"/>
    <n v="4"/>
    <n v="510"/>
    <n v="26239"/>
  </r>
  <r>
    <x v="8"/>
    <x v="9"/>
    <s v="All"/>
    <x v="5"/>
    <x v="0"/>
    <n v="6"/>
    <n v="2"/>
    <n v="440"/>
    <n v="16757"/>
  </r>
  <r>
    <x v="8"/>
    <x v="9"/>
    <s v="All"/>
    <x v="6"/>
    <x v="0"/>
    <n v="85"/>
    <n v="31"/>
    <n v="3670"/>
    <n v="140111"/>
  </r>
  <r>
    <x v="8"/>
    <x v="9"/>
    <s v="All"/>
    <x v="7"/>
    <x v="0"/>
    <n v="57"/>
    <n v="16"/>
    <n v="2460"/>
    <n v="142766"/>
  </r>
  <r>
    <x v="8"/>
    <x v="9"/>
    <s v="All"/>
    <x v="8"/>
    <x v="0"/>
    <n v="0"/>
    <n v="0"/>
    <n v="0"/>
    <n v="37428"/>
  </r>
  <r>
    <x v="8"/>
    <x v="9"/>
    <s v="All"/>
    <x v="9"/>
    <x v="0"/>
    <n v="3"/>
    <n v="3"/>
    <n v="180"/>
    <n v="28627"/>
  </r>
  <r>
    <x v="8"/>
    <x v="10"/>
    <s v="All"/>
    <x v="0"/>
    <x v="0"/>
    <n v="0"/>
    <n v="0"/>
    <n v="0"/>
    <n v="10768"/>
  </r>
  <r>
    <x v="8"/>
    <x v="10"/>
    <s v="All"/>
    <x v="1"/>
    <x v="0"/>
    <n v="5"/>
    <n v="1"/>
    <n v="270"/>
    <n v="17063"/>
  </r>
  <r>
    <x v="8"/>
    <x v="10"/>
    <s v="All"/>
    <x v="2"/>
    <x v="0"/>
    <n v="15"/>
    <n v="3"/>
    <n v="630"/>
    <n v="30227"/>
  </r>
  <r>
    <x v="8"/>
    <x v="10"/>
    <s v="All"/>
    <x v="3"/>
    <x v="0"/>
    <n v="15"/>
    <n v="7"/>
    <n v="630"/>
    <n v="32142"/>
  </r>
  <r>
    <x v="8"/>
    <x v="10"/>
    <s v="All"/>
    <x v="4"/>
    <x v="0"/>
    <n v="4"/>
    <n v="2"/>
    <n v="137"/>
    <n v="27626"/>
  </r>
  <r>
    <x v="8"/>
    <x v="10"/>
    <s v="All"/>
    <x v="5"/>
    <x v="0"/>
    <n v="1"/>
    <n v="1"/>
    <n v="30"/>
    <n v="18054"/>
  </r>
  <r>
    <x v="8"/>
    <x v="10"/>
    <s v="All"/>
    <x v="6"/>
    <x v="0"/>
    <n v="100"/>
    <n v="28"/>
    <n v="3600"/>
    <n v="147530"/>
  </r>
  <r>
    <x v="8"/>
    <x v="10"/>
    <s v="All"/>
    <x v="7"/>
    <x v="0"/>
    <n v="46"/>
    <n v="19"/>
    <n v="1770"/>
    <n v="155282"/>
  </r>
  <r>
    <x v="8"/>
    <x v="10"/>
    <s v="All"/>
    <x v="8"/>
    <x v="0"/>
    <n v="4"/>
    <n v="2"/>
    <n v="180"/>
    <n v="40705"/>
  </r>
  <r>
    <x v="8"/>
    <x v="10"/>
    <s v="All"/>
    <x v="9"/>
    <x v="0"/>
    <n v="8"/>
    <n v="3"/>
    <n v="240"/>
    <n v="31018"/>
  </r>
  <r>
    <x v="8"/>
    <x v="11"/>
    <s v="All"/>
    <x v="0"/>
    <x v="0"/>
    <n v="0"/>
    <n v="0"/>
    <n v="0"/>
    <n v="0"/>
  </r>
  <r>
    <x v="8"/>
    <x v="11"/>
    <s v="All"/>
    <x v="1"/>
    <x v="0"/>
    <n v="0"/>
    <n v="0"/>
    <n v="0"/>
    <n v="0"/>
  </r>
  <r>
    <x v="8"/>
    <x v="11"/>
    <s v="All"/>
    <x v="2"/>
    <x v="0"/>
    <n v="0"/>
    <n v="0"/>
    <n v="0"/>
    <n v="0"/>
  </r>
  <r>
    <x v="8"/>
    <x v="11"/>
    <s v="All"/>
    <x v="3"/>
    <x v="0"/>
    <n v="0"/>
    <n v="0"/>
    <n v="0"/>
    <n v="0"/>
  </r>
  <r>
    <x v="8"/>
    <x v="11"/>
    <s v="All"/>
    <x v="4"/>
    <x v="0"/>
    <n v="0"/>
    <n v="0"/>
    <n v="0"/>
    <n v="0"/>
  </r>
  <r>
    <x v="8"/>
    <x v="11"/>
    <s v="All"/>
    <x v="5"/>
    <x v="0"/>
    <n v="0"/>
    <n v="0"/>
    <n v="0"/>
    <n v="0"/>
  </r>
  <r>
    <x v="8"/>
    <x v="11"/>
    <s v="All"/>
    <x v="6"/>
    <x v="0"/>
    <n v="0"/>
    <n v="0"/>
    <n v="0"/>
    <n v="0"/>
  </r>
  <r>
    <x v="8"/>
    <x v="11"/>
    <s v="All"/>
    <x v="7"/>
    <x v="0"/>
    <n v="0"/>
    <n v="0"/>
    <n v="0"/>
    <n v="0"/>
  </r>
  <r>
    <x v="8"/>
    <x v="11"/>
    <s v="All"/>
    <x v="8"/>
    <x v="0"/>
    <n v="0"/>
    <n v="0"/>
    <n v="0"/>
    <n v="0"/>
  </r>
  <r>
    <x v="8"/>
    <x v="11"/>
    <s v="All"/>
    <x v="9"/>
    <x v="0"/>
    <n v="0"/>
    <n v="0"/>
    <n v="0"/>
    <n v="0"/>
  </r>
  <r>
    <x v="9"/>
    <x v="0"/>
    <s v="All"/>
    <x v="0"/>
    <x v="0"/>
    <n v="146"/>
    <n v="71"/>
    <n v="11061"/>
    <n v="63221"/>
  </r>
  <r>
    <x v="9"/>
    <x v="0"/>
    <s v="All"/>
    <x v="1"/>
    <x v="0"/>
    <n v="493"/>
    <n v="241"/>
    <n v="34551"/>
    <n v="105769"/>
  </r>
  <r>
    <x v="9"/>
    <x v="0"/>
    <s v="All"/>
    <x v="2"/>
    <x v="0"/>
    <n v="728"/>
    <n v="332"/>
    <n v="47214"/>
    <n v="197970"/>
  </r>
  <r>
    <x v="9"/>
    <x v="0"/>
    <s v="All"/>
    <x v="3"/>
    <x v="0"/>
    <n v="811"/>
    <n v="449"/>
    <n v="62184"/>
    <n v="203349"/>
  </r>
  <r>
    <x v="9"/>
    <x v="0"/>
    <s v="All"/>
    <x v="4"/>
    <x v="0"/>
    <n v="681"/>
    <n v="430"/>
    <n v="55286"/>
    <n v="161895"/>
  </r>
  <r>
    <x v="9"/>
    <x v="0"/>
    <s v="All"/>
    <x v="5"/>
    <x v="0"/>
    <n v="288"/>
    <n v="201"/>
    <n v="23093"/>
    <n v="104797"/>
  </r>
  <r>
    <x v="9"/>
    <x v="0"/>
    <s v="All"/>
    <x v="6"/>
    <x v="0"/>
    <n v="4348"/>
    <n v="2620"/>
    <n v="330070"/>
    <n v="946387"/>
  </r>
  <r>
    <x v="9"/>
    <x v="0"/>
    <s v="All"/>
    <x v="7"/>
    <x v="0"/>
    <n v="1247"/>
    <n v="677"/>
    <n v="87656"/>
    <n v="693711"/>
  </r>
  <r>
    <x v="9"/>
    <x v="0"/>
    <s v="All"/>
    <x v="8"/>
    <x v="0"/>
    <n v="248"/>
    <n v="131"/>
    <n v="16903"/>
    <n v="198606"/>
  </r>
  <r>
    <x v="9"/>
    <x v="0"/>
    <s v="All"/>
    <x v="9"/>
    <x v="0"/>
    <n v="144"/>
    <n v="66"/>
    <n v="8490"/>
    <n v="135074"/>
  </r>
  <r>
    <x v="9"/>
    <x v="1"/>
    <s v="All"/>
    <x v="0"/>
    <x v="0"/>
    <n v="78"/>
    <n v="46"/>
    <n v="6127"/>
    <n v="65908"/>
  </r>
  <r>
    <x v="9"/>
    <x v="1"/>
    <s v="All"/>
    <x v="1"/>
    <x v="0"/>
    <n v="319"/>
    <n v="134"/>
    <n v="19920"/>
    <n v="108617"/>
  </r>
  <r>
    <x v="9"/>
    <x v="1"/>
    <s v="All"/>
    <x v="2"/>
    <x v="0"/>
    <n v="404"/>
    <n v="188"/>
    <n v="27769"/>
    <n v="201026"/>
  </r>
  <r>
    <x v="9"/>
    <x v="1"/>
    <s v="All"/>
    <x v="3"/>
    <x v="0"/>
    <n v="530"/>
    <n v="304"/>
    <n v="43583"/>
    <n v="213166"/>
  </r>
  <r>
    <x v="9"/>
    <x v="1"/>
    <s v="All"/>
    <x v="4"/>
    <x v="0"/>
    <n v="350"/>
    <n v="221"/>
    <n v="29084"/>
    <n v="167132"/>
  </r>
  <r>
    <x v="9"/>
    <x v="1"/>
    <s v="All"/>
    <x v="5"/>
    <x v="0"/>
    <n v="202"/>
    <n v="124"/>
    <n v="15163"/>
    <n v="112279"/>
  </r>
  <r>
    <x v="9"/>
    <x v="1"/>
    <s v="All"/>
    <x v="6"/>
    <x v="0"/>
    <n v="2510"/>
    <n v="1538"/>
    <n v="199997"/>
    <n v="989899"/>
  </r>
  <r>
    <x v="9"/>
    <x v="1"/>
    <s v="All"/>
    <x v="7"/>
    <x v="0"/>
    <n v="506"/>
    <n v="284"/>
    <n v="39190"/>
    <n v="727227"/>
  </r>
  <r>
    <x v="9"/>
    <x v="1"/>
    <s v="All"/>
    <x v="8"/>
    <x v="0"/>
    <n v="100"/>
    <n v="45"/>
    <n v="6130"/>
    <n v="206018"/>
  </r>
  <r>
    <x v="9"/>
    <x v="1"/>
    <s v="All"/>
    <x v="9"/>
    <x v="0"/>
    <n v="38"/>
    <n v="25"/>
    <n v="2576"/>
    <n v="145943"/>
  </r>
  <r>
    <x v="9"/>
    <x v="2"/>
    <s v="All"/>
    <x v="0"/>
    <x v="0"/>
    <n v="59"/>
    <n v="34"/>
    <n v="4887"/>
    <n v="67204"/>
  </r>
  <r>
    <x v="9"/>
    <x v="2"/>
    <s v="All"/>
    <x v="1"/>
    <x v="0"/>
    <n v="344"/>
    <n v="166"/>
    <n v="25837"/>
    <n v="109432"/>
  </r>
  <r>
    <x v="9"/>
    <x v="2"/>
    <s v="All"/>
    <x v="2"/>
    <x v="0"/>
    <n v="441"/>
    <n v="199"/>
    <n v="33007"/>
    <n v="201954"/>
  </r>
  <r>
    <x v="9"/>
    <x v="2"/>
    <s v="All"/>
    <x v="3"/>
    <x v="0"/>
    <n v="451"/>
    <n v="284"/>
    <n v="37439"/>
    <n v="220993"/>
  </r>
  <r>
    <x v="9"/>
    <x v="2"/>
    <s v="All"/>
    <x v="4"/>
    <x v="0"/>
    <n v="345"/>
    <n v="233"/>
    <n v="29486"/>
    <n v="170818"/>
  </r>
  <r>
    <x v="9"/>
    <x v="2"/>
    <s v="All"/>
    <x v="5"/>
    <x v="0"/>
    <n v="202"/>
    <n v="124"/>
    <n v="16303"/>
    <n v="116054"/>
  </r>
  <r>
    <x v="9"/>
    <x v="2"/>
    <s v="All"/>
    <x v="6"/>
    <x v="0"/>
    <n v="2729"/>
    <n v="1706"/>
    <n v="227660"/>
    <n v="1020496"/>
  </r>
  <r>
    <x v="9"/>
    <x v="2"/>
    <s v="All"/>
    <x v="7"/>
    <x v="0"/>
    <n v="689"/>
    <n v="410"/>
    <n v="57060"/>
    <n v="764502"/>
  </r>
  <r>
    <x v="9"/>
    <x v="2"/>
    <s v="All"/>
    <x v="8"/>
    <x v="0"/>
    <n v="127"/>
    <n v="69"/>
    <n v="9936"/>
    <n v="213255"/>
  </r>
  <r>
    <x v="9"/>
    <x v="2"/>
    <s v="All"/>
    <x v="9"/>
    <x v="0"/>
    <n v="66"/>
    <n v="36"/>
    <n v="4279"/>
    <n v="158987"/>
  </r>
  <r>
    <x v="9"/>
    <x v="3"/>
    <s v="All"/>
    <x v="0"/>
    <x v="0"/>
    <n v="88"/>
    <n v="39"/>
    <n v="6822"/>
    <n v="66991"/>
  </r>
  <r>
    <x v="9"/>
    <x v="3"/>
    <s v="All"/>
    <x v="1"/>
    <x v="0"/>
    <n v="288"/>
    <n v="119"/>
    <n v="20465"/>
    <n v="108945"/>
  </r>
  <r>
    <x v="9"/>
    <x v="3"/>
    <s v="All"/>
    <x v="2"/>
    <x v="0"/>
    <n v="353"/>
    <n v="190"/>
    <n v="27949"/>
    <n v="198347"/>
  </r>
  <r>
    <x v="9"/>
    <x v="3"/>
    <s v="All"/>
    <x v="3"/>
    <x v="0"/>
    <n v="547"/>
    <n v="316"/>
    <n v="46772"/>
    <n v="223606"/>
  </r>
  <r>
    <x v="9"/>
    <x v="3"/>
    <s v="All"/>
    <x v="4"/>
    <x v="0"/>
    <n v="414"/>
    <n v="264"/>
    <n v="34999"/>
    <n v="172723"/>
  </r>
  <r>
    <x v="9"/>
    <x v="3"/>
    <s v="All"/>
    <x v="5"/>
    <x v="0"/>
    <n v="170"/>
    <n v="106"/>
    <n v="15845"/>
    <n v="113956"/>
  </r>
  <r>
    <x v="9"/>
    <x v="3"/>
    <s v="All"/>
    <x v="6"/>
    <x v="0"/>
    <n v="2559"/>
    <n v="1549"/>
    <n v="226281"/>
    <n v="1018838"/>
  </r>
  <r>
    <x v="9"/>
    <x v="3"/>
    <s v="All"/>
    <x v="7"/>
    <x v="0"/>
    <n v="915"/>
    <n v="531"/>
    <n v="83186"/>
    <n v="796943"/>
  </r>
  <r>
    <x v="9"/>
    <x v="3"/>
    <s v="All"/>
    <x v="8"/>
    <x v="0"/>
    <n v="130"/>
    <n v="79"/>
    <n v="11035"/>
    <n v="215096"/>
  </r>
  <r>
    <x v="9"/>
    <x v="3"/>
    <s v="All"/>
    <x v="9"/>
    <x v="0"/>
    <n v="51"/>
    <n v="28"/>
    <n v="3934"/>
    <n v="162804"/>
  </r>
  <r>
    <x v="9"/>
    <x v="4"/>
    <s v="All"/>
    <x v="0"/>
    <x v="0"/>
    <n v="107"/>
    <n v="52"/>
    <n v="6055"/>
    <n v="65598"/>
  </r>
  <r>
    <x v="9"/>
    <x v="4"/>
    <s v="All"/>
    <x v="1"/>
    <x v="0"/>
    <n v="485"/>
    <n v="249"/>
    <n v="30084"/>
    <n v="103396"/>
  </r>
  <r>
    <x v="9"/>
    <x v="4"/>
    <s v="All"/>
    <x v="2"/>
    <x v="0"/>
    <n v="673"/>
    <n v="325"/>
    <n v="44713"/>
    <n v="187822"/>
  </r>
  <r>
    <x v="9"/>
    <x v="4"/>
    <s v="All"/>
    <x v="3"/>
    <x v="0"/>
    <n v="800"/>
    <n v="482"/>
    <n v="71420"/>
    <n v="215306"/>
  </r>
  <r>
    <x v="9"/>
    <x v="4"/>
    <s v="All"/>
    <x v="4"/>
    <x v="0"/>
    <n v="736"/>
    <n v="487"/>
    <n v="66278"/>
    <n v="169765"/>
  </r>
  <r>
    <x v="9"/>
    <x v="4"/>
    <s v="All"/>
    <x v="5"/>
    <x v="0"/>
    <n v="232"/>
    <n v="150"/>
    <n v="19664"/>
    <n v="107132"/>
  </r>
  <r>
    <x v="9"/>
    <x v="4"/>
    <s v="All"/>
    <x v="6"/>
    <x v="0"/>
    <n v="4024"/>
    <n v="2477"/>
    <n v="360731"/>
    <n v="964129"/>
  </r>
  <r>
    <x v="9"/>
    <x v="4"/>
    <s v="All"/>
    <x v="7"/>
    <x v="0"/>
    <n v="1845"/>
    <n v="1071"/>
    <n v="162527"/>
    <n v="807078"/>
  </r>
  <r>
    <x v="9"/>
    <x v="4"/>
    <s v="All"/>
    <x v="8"/>
    <x v="0"/>
    <n v="343"/>
    <n v="188"/>
    <n v="29170"/>
    <n v="215080"/>
  </r>
  <r>
    <x v="9"/>
    <x v="4"/>
    <s v="All"/>
    <x v="9"/>
    <x v="0"/>
    <n v="180"/>
    <n v="99"/>
    <n v="13954"/>
    <n v="166124"/>
  </r>
  <r>
    <x v="9"/>
    <x v="5"/>
    <s v="All"/>
    <x v="0"/>
    <x v="0"/>
    <n v="128"/>
    <n v="77"/>
    <n v="8087"/>
    <n v="65770"/>
  </r>
  <r>
    <x v="9"/>
    <x v="5"/>
    <s v="All"/>
    <x v="1"/>
    <x v="0"/>
    <n v="595"/>
    <n v="269"/>
    <n v="34273"/>
    <n v="104018"/>
  </r>
  <r>
    <x v="9"/>
    <x v="5"/>
    <s v="All"/>
    <x v="2"/>
    <x v="0"/>
    <n v="771"/>
    <n v="398"/>
    <n v="53022"/>
    <n v="186604"/>
  </r>
  <r>
    <x v="9"/>
    <x v="5"/>
    <s v="All"/>
    <x v="3"/>
    <x v="0"/>
    <n v="759"/>
    <n v="470"/>
    <n v="65429"/>
    <n v="213481"/>
  </r>
  <r>
    <x v="9"/>
    <x v="5"/>
    <s v="All"/>
    <x v="4"/>
    <x v="0"/>
    <n v="786"/>
    <n v="510"/>
    <n v="68956"/>
    <n v="172478"/>
  </r>
  <r>
    <x v="9"/>
    <x v="5"/>
    <s v="All"/>
    <x v="5"/>
    <x v="0"/>
    <n v="257"/>
    <n v="148"/>
    <n v="19513"/>
    <n v="103863"/>
  </r>
  <r>
    <x v="9"/>
    <x v="5"/>
    <s v="All"/>
    <x v="6"/>
    <x v="0"/>
    <n v="4508"/>
    <n v="2492"/>
    <n v="352891"/>
    <n v="939203"/>
  </r>
  <r>
    <x v="9"/>
    <x v="5"/>
    <s v="All"/>
    <x v="7"/>
    <x v="0"/>
    <n v="1948"/>
    <n v="1075"/>
    <n v="161412"/>
    <n v="823732"/>
  </r>
  <r>
    <x v="9"/>
    <x v="5"/>
    <s v="All"/>
    <x v="8"/>
    <x v="0"/>
    <n v="392"/>
    <n v="211"/>
    <n v="32281"/>
    <n v="215762"/>
  </r>
  <r>
    <x v="9"/>
    <x v="5"/>
    <s v="All"/>
    <x v="9"/>
    <x v="0"/>
    <n v="147"/>
    <n v="89"/>
    <n v="12141"/>
    <n v="170405"/>
  </r>
  <r>
    <x v="9"/>
    <x v="6"/>
    <s v="All"/>
    <x v="0"/>
    <x v="0"/>
    <n v="85"/>
    <n v="49"/>
    <n v="5413"/>
    <n v="66360"/>
  </r>
  <r>
    <x v="9"/>
    <x v="6"/>
    <s v="All"/>
    <x v="1"/>
    <x v="0"/>
    <n v="515"/>
    <n v="259"/>
    <n v="32456"/>
    <n v="105868"/>
  </r>
  <r>
    <x v="9"/>
    <x v="6"/>
    <s v="All"/>
    <x v="2"/>
    <x v="0"/>
    <n v="663"/>
    <n v="355"/>
    <n v="46765"/>
    <n v="188270"/>
  </r>
  <r>
    <x v="9"/>
    <x v="6"/>
    <s v="All"/>
    <x v="3"/>
    <x v="0"/>
    <n v="817"/>
    <n v="502"/>
    <n v="72792"/>
    <n v="213024"/>
  </r>
  <r>
    <x v="9"/>
    <x v="6"/>
    <s v="All"/>
    <x v="4"/>
    <x v="0"/>
    <n v="800"/>
    <n v="509"/>
    <n v="70995"/>
    <n v="178974"/>
  </r>
  <r>
    <x v="9"/>
    <x v="6"/>
    <s v="All"/>
    <x v="5"/>
    <x v="0"/>
    <n v="188"/>
    <n v="136"/>
    <n v="16318"/>
    <n v="104723"/>
  </r>
  <r>
    <x v="9"/>
    <x v="6"/>
    <s v="All"/>
    <x v="6"/>
    <x v="0"/>
    <n v="3984"/>
    <n v="2406"/>
    <n v="332131"/>
    <n v="942290"/>
  </r>
  <r>
    <x v="9"/>
    <x v="6"/>
    <s v="All"/>
    <x v="7"/>
    <x v="0"/>
    <n v="1971"/>
    <n v="1120"/>
    <n v="166506"/>
    <n v="845166"/>
  </r>
  <r>
    <x v="9"/>
    <x v="6"/>
    <s v="All"/>
    <x v="8"/>
    <x v="0"/>
    <n v="307"/>
    <n v="175"/>
    <n v="26821"/>
    <n v="216748"/>
  </r>
  <r>
    <x v="9"/>
    <x v="6"/>
    <s v="All"/>
    <x v="9"/>
    <x v="0"/>
    <n v="152"/>
    <n v="78"/>
    <n v="11769"/>
    <n v="174685"/>
  </r>
  <r>
    <x v="9"/>
    <x v="7"/>
    <s v="All"/>
    <x v="0"/>
    <x v="0"/>
    <n v="115"/>
    <n v="61"/>
    <n v="8508"/>
    <n v="69005"/>
  </r>
  <r>
    <x v="9"/>
    <x v="7"/>
    <s v="All"/>
    <x v="1"/>
    <x v="0"/>
    <n v="488"/>
    <n v="259"/>
    <n v="35153"/>
    <n v="108665"/>
  </r>
  <r>
    <x v="9"/>
    <x v="7"/>
    <s v="All"/>
    <x v="2"/>
    <x v="0"/>
    <n v="707"/>
    <n v="400"/>
    <n v="55251"/>
    <n v="191540"/>
  </r>
  <r>
    <x v="9"/>
    <x v="7"/>
    <s v="All"/>
    <x v="3"/>
    <x v="0"/>
    <n v="807"/>
    <n v="505"/>
    <n v="75609"/>
    <n v="213314"/>
  </r>
  <r>
    <x v="9"/>
    <x v="7"/>
    <s v="All"/>
    <x v="4"/>
    <x v="0"/>
    <n v="872"/>
    <n v="564"/>
    <n v="81611"/>
    <n v="184421"/>
  </r>
  <r>
    <x v="9"/>
    <x v="7"/>
    <s v="All"/>
    <x v="5"/>
    <x v="0"/>
    <n v="235"/>
    <n v="151"/>
    <n v="19808"/>
    <n v="106210"/>
  </r>
  <r>
    <x v="9"/>
    <x v="7"/>
    <s v="All"/>
    <x v="6"/>
    <x v="0"/>
    <n v="4392"/>
    <n v="2594"/>
    <n v="373023"/>
    <n v="956770"/>
  </r>
  <r>
    <x v="9"/>
    <x v="7"/>
    <s v="All"/>
    <x v="7"/>
    <x v="0"/>
    <n v="2314"/>
    <n v="1274"/>
    <n v="200530"/>
    <n v="863138"/>
  </r>
  <r>
    <x v="9"/>
    <x v="7"/>
    <s v="All"/>
    <x v="8"/>
    <x v="0"/>
    <n v="330"/>
    <n v="190"/>
    <n v="28894"/>
    <n v="213487"/>
  </r>
  <r>
    <x v="9"/>
    <x v="7"/>
    <s v="All"/>
    <x v="9"/>
    <x v="0"/>
    <n v="158"/>
    <n v="96"/>
    <n v="13065"/>
    <n v="173946"/>
  </r>
  <r>
    <x v="9"/>
    <x v="8"/>
    <s v="All"/>
    <x v="0"/>
    <x v="0"/>
    <n v="359"/>
    <n v="252"/>
    <n v="22739"/>
    <n v="71957"/>
  </r>
  <r>
    <x v="9"/>
    <x v="8"/>
    <s v="All"/>
    <x v="1"/>
    <x v="0"/>
    <n v="514"/>
    <n v="259"/>
    <n v="36638"/>
    <n v="112223"/>
  </r>
  <r>
    <x v="9"/>
    <x v="8"/>
    <s v="All"/>
    <x v="2"/>
    <x v="0"/>
    <n v="800"/>
    <n v="440"/>
    <n v="63609"/>
    <n v="196418"/>
  </r>
  <r>
    <x v="9"/>
    <x v="8"/>
    <s v="All"/>
    <x v="3"/>
    <x v="0"/>
    <n v="772"/>
    <n v="505"/>
    <n v="74396"/>
    <n v="214904"/>
  </r>
  <r>
    <x v="9"/>
    <x v="8"/>
    <s v="All"/>
    <x v="4"/>
    <x v="0"/>
    <n v="789"/>
    <n v="536"/>
    <n v="74687"/>
    <n v="187405"/>
  </r>
  <r>
    <x v="9"/>
    <x v="8"/>
    <s v="All"/>
    <x v="5"/>
    <x v="0"/>
    <n v="232"/>
    <n v="163"/>
    <n v="20821"/>
    <n v="107670"/>
  </r>
  <r>
    <x v="9"/>
    <x v="8"/>
    <s v="All"/>
    <x v="6"/>
    <x v="0"/>
    <n v="4378"/>
    <n v="2638"/>
    <n v="390127"/>
    <n v="966028"/>
  </r>
  <r>
    <x v="9"/>
    <x v="8"/>
    <s v="All"/>
    <x v="7"/>
    <x v="0"/>
    <n v="2452"/>
    <n v="1385"/>
    <n v="214258"/>
    <n v="879795"/>
  </r>
  <r>
    <x v="9"/>
    <x v="8"/>
    <s v="All"/>
    <x v="8"/>
    <x v="0"/>
    <n v="389"/>
    <n v="214"/>
    <n v="33968"/>
    <n v="216405"/>
  </r>
  <r>
    <x v="9"/>
    <x v="8"/>
    <s v="All"/>
    <x v="9"/>
    <x v="0"/>
    <n v="187"/>
    <n v="101"/>
    <n v="15188"/>
    <n v="177084"/>
  </r>
  <r>
    <x v="9"/>
    <x v="9"/>
    <s v="All"/>
    <x v="0"/>
    <x v="0"/>
    <n v="82"/>
    <n v="53"/>
    <n v="6870"/>
    <n v="70509"/>
  </r>
  <r>
    <x v="9"/>
    <x v="9"/>
    <s v="All"/>
    <x v="1"/>
    <x v="0"/>
    <n v="441"/>
    <n v="241"/>
    <n v="35267"/>
    <n v="112177"/>
  </r>
  <r>
    <x v="9"/>
    <x v="9"/>
    <s v="All"/>
    <x v="2"/>
    <x v="0"/>
    <n v="598"/>
    <n v="340"/>
    <n v="47551"/>
    <n v="194810"/>
  </r>
  <r>
    <x v="9"/>
    <x v="9"/>
    <s v="All"/>
    <x v="3"/>
    <x v="0"/>
    <n v="717"/>
    <n v="453"/>
    <n v="66955"/>
    <n v="211976"/>
  </r>
  <r>
    <x v="9"/>
    <x v="9"/>
    <s v="All"/>
    <x v="4"/>
    <x v="0"/>
    <n v="725"/>
    <n v="486"/>
    <n v="67347"/>
    <n v="184017"/>
  </r>
  <r>
    <x v="9"/>
    <x v="9"/>
    <s v="All"/>
    <x v="5"/>
    <x v="0"/>
    <n v="286"/>
    <n v="174"/>
    <n v="25420"/>
    <n v="105011"/>
  </r>
  <r>
    <x v="9"/>
    <x v="9"/>
    <s v="All"/>
    <x v="6"/>
    <x v="0"/>
    <n v="3770"/>
    <n v="2309"/>
    <n v="333149"/>
    <n v="935623"/>
  </r>
  <r>
    <x v="9"/>
    <x v="9"/>
    <s v="All"/>
    <x v="7"/>
    <x v="0"/>
    <n v="2319"/>
    <n v="1326"/>
    <n v="203914"/>
    <n v="881886"/>
  </r>
  <r>
    <x v="9"/>
    <x v="9"/>
    <s v="All"/>
    <x v="8"/>
    <x v="0"/>
    <n v="427"/>
    <n v="241"/>
    <n v="38004"/>
    <n v="223973"/>
  </r>
  <r>
    <x v="9"/>
    <x v="9"/>
    <s v="All"/>
    <x v="9"/>
    <x v="0"/>
    <n v="253"/>
    <n v="124"/>
    <n v="19552"/>
    <n v="180272"/>
  </r>
  <r>
    <x v="9"/>
    <x v="10"/>
    <s v="All"/>
    <x v="0"/>
    <x v="0"/>
    <n v="51"/>
    <n v="33"/>
    <n v="4299"/>
    <n v="69719"/>
  </r>
  <r>
    <x v="9"/>
    <x v="10"/>
    <s v="All"/>
    <x v="1"/>
    <x v="0"/>
    <n v="166"/>
    <n v="95"/>
    <n v="14051"/>
    <n v="115945"/>
  </r>
  <r>
    <x v="9"/>
    <x v="10"/>
    <s v="All"/>
    <x v="2"/>
    <x v="0"/>
    <n v="283"/>
    <n v="162"/>
    <n v="23186"/>
    <n v="198301"/>
  </r>
  <r>
    <x v="9"/>
    <x v="10"/>
    <s v="All"/>
    <x v="3"/>
    <x v="0"/>
    <n v="308"/>
    <n v="196"/>
    <n v="28947"/>
    <n v="213788"/>
  </r>
  <r>
    <x v="9"/>
    <x v="10"/>
    <s v="All"/>
    <x v="4"/>
    <x v="0"/>
    <n v="427"/>
    <n v="280"/>
    <n v="40738"/>
    <n v="182971"/>
  </r>
  <r>
    <x v="9"/>
    <x v="10"/>
    <s v="All"/>
    <x v="5"/>
    <x v="0"/>
    <n v="121"/>
    <n v="81"/>
    <n v="10440"/>
    <n v="107899"/>
  </r>
  <r>
    <x v="9"/>
    <x v="10"/>
    <s v="All"/>
    <x v="6"/>
    <x v="0"/>
    <n v="1711"/>
    <n v="1089"/>
    <n v="154758"/>
    <n v="923039"/>
  </r>
  <r>
    <x v="9"/>
    <x v="10"/>
    <s v="All"/>
    <x v="7"/>
    <x v="0"/>
    <n v="850"/>
    <n v="484"/>
    <n v="73907"/>
    <n v="889131"/>
  </r>
  <r>
    <x v="9"/>
    <x v="10"/>
    <s v="All"/>
    <x v="8"/>
    <x v="0"/>
    <n v="153"/>
    <n v="87"/>
    <n v="12959"/>
    <n v="233433"/>
  </r>
  <r>
    <x v="9"/>
    <x v="10"/>
    <s v="All"/>
    <x v="9"/>
    <x v="0"/>
    <n v="92"/>
    <n v="52"/>
    <n v="7895"/>
    <n v="185231"/>
  </r>
  <r>
    <x v="9"/>
    <x v="11"/>
    <s v="All"/>
    <x v="0"/>
    <x v="0"/>
    <n v="0"/>
    <n v="0"/>
    <n v="0"/>
    <n v="68818"/>
  </r>
  <r>
    <x v="9"/>
    <x v="11"/>
    <s v="All"/>
    <x v="1"/>
    <x v="0"/>
    <n v="0"/>
    <n v="0"/>
    <n v="0"/>
    <n v="117165"/>
  </r>
  <r>
    <x v="9"/>
    <x v="11"/>
    <s v="All"/>
    <x v="2"/>
    <x v="0"/>
    <n v="0"/>
    <n v="0"/>
    <n v="0"/>
    <n v="201218"/>
  </r>
  <r>
    <x v="9"/>
    <x v="11"/>
    <s v="All"/>
    <x v="3"/>
    <x v="0"/>
    <n v="0"/>
    <n v="0"/>
    <n v="0"/>
    <n v="215994"/>
  </r>
  <r>
    <x v="9"/>
    <x v="11"/>
    <s v="All"/>
    <x v="4"/>
    <x v="0"/>
    <n v="0"/>
    <n v="0"/>
    <n v="0"/>
    <n v="183556"/>
  </r>
  <r>
    <x v="9"/>
    <x v="11"/>
    <s v="All"/>
    <x v="5"/>
    <x v="0"/>
    <n v="0"/>
    <n v="0"/>
    <n v="0"/>
    <n v="114512"/>
  </r>
  <r>
    <x v="9"/>
    <x v="11"/>
    <s v="All"/>
    <x v="6"/>
    <x v="0"/>
    <n v="0"/>
    <n v="0"/>
    <n v="0"/>
    <n v="934125"/>
  </r>
  <r>
    <x v="9"/>
    <x v="11"/>
    <s v="All"/>
    <x v="7"/>
    <x v="0"/>
    <n v="0"/>
    <n v="0"/>
    <n v="0"/>
    <n v="898592"/>
  </r>
  <r>
    <x v="9"/>
    <x v="11"/>
    <s v="All"/>
    <x v="8"/>
    <x v="0"/>
    <n v="0"/>
    <n v="0"/>
    <n v="0"/>
    <n v="242777"/>
  </r>
  <r>
    <x v="9"/>
    <x v="11"/>
    <s v="All"/>
    <x v="9"/>
    <x v="0"/>
    <n v="0"/>
    <n v="0"/>
    <n v="0"/>
    <n v="190370"/>
  </r>
  <r>
    <x v="10"/>
    <x v="0"/>
    <s v="All"/>
    <x v="0"/>
    <x v="0"/>
    <n v="12"/>
    <n v="6"/>
    <n v="719"/>
    <n v="10455"/>
  </r>
  <r>
    <x v="10"/>
    <x v="0"/>
    <s v="All"/>
    <x v="1"/>
    <x v="0"/>
    <n v="16"/>
    <n v="5"/>
    <n v="871"/>
    <n v="15788"/>
  </r>
  <r>
    <x v="10"/>
    <x v="0"/>
    <s v="All"/>
    <x v="2"/>
    <x v="0"/>
    <n v="43"/>
    <n v="14"/>
    <n v="1736"/>
    <n v="28675"/>
  </r>
  <r>
    <x v="10"/>
    <x v="0"/>
    <s v="All"/>
    <x v="3"/>
    <x v="0"/>
    <n v="36"/>
    <n v="21"/>
    <n v="2015"/>
    <n v="30507"/>
  </r>
  <r>
    <x v="10"/>
    <x v="0"/>
    <s v="All"/>
    <x v="4"/>
    <x v="0"/>
    <n v="52"/>
    <n v="26"/>
    <n v="2630"/>
    <n v="24952"/>
  </r>
  <r>
    <x v="10"/>
    <x v="0"/>
    <s v="All"/>
    <x v="5"/>
    <x v="0"/>
    <n v="31"/>
    <n v="14"/>
    <n v="1200"/>
    <n v="15668"/>
  </r>
  <r>
    <x v="10"/>
    <x v="0"/>
    <s v="All"/>
    <x v="6"/>
    <x v="0"/>
    <n v="445"/>
    <n v="177"/>
    <n v="18572"/>
    <n v="121825"/>
  </r>
  <r>
    <x v="10"/>
    <x v="0"/>
    <s v="All"/>
    <x v="7"/>
    <x v="0"/>
    <n v="128"/>
    <n v="43"/>
    <n v="4901"/>
    <n v="98416"/>
  </r>
  <r>
    <x v="10"/>
    <x v="0"/>
    <s v="All"/>
    <x v="8"/>
    <x v="0"/>
    <n v="36"/>
    <n v="12"/>
    <n v="1392"/>
    <n v="23434"/>
  </r>
  <r>
    <x v="10"/>
    <x v="0"/>
    <s v="All"/>
    <x v="9"/>
    <x v="0"/>
    <n v="11"/>
    <n v="5"/>
    <n v="395"/>
    <n v="19920"/>
  </r>
  <r>
    <x v="10"/>
    <x v="1"/>
    <s v="All"/>
    <x v="0"/>
    <x v="0"/>
    <n v="2"/>
    <n v="1"/>
    <n v="84"/>
    <n v="9908"/>
  </r>
  <r>
    <x v="10"/>
    <x v="1"/>
    <s v="All"/>
    <x v="1"/>
    <x v="0"/>
    <n v="23"/>
    <n v="4"/>
    <n v="909"/>
    <n v="14899"/>
  </r>
  <r>
    <x v="10"/>
    <x v="1"/>
    <s v="All"/>
    <x v="2"/>
    <x v="0"/>
    <n v="26"/>
    <n v="8"/>
    <n v="935"/>
    <n v="27027"/>
  </r>
  <r>
    <x v="10"/>
    <x v="1"/>
    <s v="All"/>
    <x v="3"/>
    <x v="0"/>
    <n v="24"/>
    <n v="9"/>
    <n v="860"/>
    <n v="30006"/>
  </r>
  <r>
    <x v="10"/>
    <x v="1"/>
    <s v="All"/>
    <x v="4"/>
    <x v="0"/>
    <n v="21"/>
    <n v="11"/>
    <n v="840"/>
    <n v="24673"/>
  </r>
  <r>
    <x v="10"/>
    <x v="1"/>
    <s v="All"/>
    <x v="5"/>
    <x v="0"/>
    <n v="50"/>
    <n v="12"/>
    <n v="1590"/>
    <n v="16396"/>
  </r>
  <r>
    <x v="10"/>
    <x v="1"/>
    <s v="All"/>
    <x v="6"/>
    <x v="0"/>
    <n v="296"/>
    <n v="101"/>
    <n v="10579"/>
    <n v="124853"/>
  </r>
  <r>
    <x v="10"/>
    <x v="1"/>
    <s v="All"/>
    <x v="7"/>
    <x v="0"/>
    <n v="59"/>
    <n v="17"/>
    <n v="1951"/>
    <n v="104569"/>
  </r>
  <r>
    <x v="10"/>
    <x v="1"/>
    <s v="All"/>
    <x v="8"/>
    <x v="0"/>
    <n v="11"/>
    <n v="7"/>
    <n v="316"/>
    <n v="23811"/>
  </r>
  <r>
    <x v="10"/>
    <x v="1"/>
    <s v="All"/>
    <x v="9"/>
    <x v="0"/>
    <n v="6"/>
    <n v="1"/>
    <n v="180"/>
    <n v="20410"/>
  </r>
  <r>
    <x v="10"/>
    <x v="2"/>
    <s v="All"/>
    <x v="0"/>
    <x v="0"/>
    <n v="3"/>
    <n v="3"/>
    <n v="114"/>
    <n v="9630"/>
  </r>
  <r>
    <x v="10"/>
    <x v="2"/>
    <s v="All"/>
    <x v="1"/>
    <x v="0"/>
    <n v="12"/>
    <n v="4"/>
    <n v="458"/>
    <n v="15032"/>
  </r>
  <r>
    <x v="10"/>
    <x v="2"/>
    <s v="All"/>
    <x v="2"/>
    <x v="0"/>
    <n v="62"/>
    <n v="22"/>
    <n v="2379"/>
    <n v="27323"/>
  </r>
  <r>
    <x v="10"/>
    <x v="2"/>
    <s v="All"/>
    <x v="3"/>
    <x v="0"/>
    <n v="45"/>
    <n v="18"/>
    <n v="1750"/>
    <n v="31433"/>
  </r>
  <r>
    <x v="10"/>
    <x v="2"/>
    <s v="All"/>
    <x v="4"/>
    <x v="0"/>
    <n v="78"/>
    <n v="23"/>
    <n v="3120"/>
    <n v="25498"/>
  </r>
  <r>
    <x v="10"/>
    <x v="2"/>
    <s v="All"/>
    <x v="5"/>
    <x v="0"/>
    <n v="62"/>
    <n v="27"/>
    <n v="2685"/>
    <n v="16991"/>
  </r>
  <r>
    <x v="10"/>
    <x v="2"/>
    <s v="All"/>
    <x v="6"/>
    <x v="0"/>
    <n v="448"/>
    <n v="151"/>
    <n v="15596"/>
    <n v="130438"/>
  </r>
  <r>
    <x v="10"/>
    <x v="2"/>
    <s v="All"/>
    <x v="7"/>
    <x v="0"/>
    <n v="149"/>
    <n v="45"/>
    <n v="5330"/>
    <n v="116034"/>
  </r>
  <r>
    <x v="10"/>
    <x v="2"/>
    <s v="All"/>
    <x v="8"/>
    <x v="0"/>
    <n v="56"/>
    <n v="13"/>
    <n v="2079"/>
    <n v="27134"/>
  </r>
  <r>
    <x v="10"/>
    <x v="2"/>
    <s v="All"/>
    <x v="9"/>
    <x v="0"/>
    <n v="4"/>
    <n v="2"/>
    <n v="220"/>
    <n v="23031"/>
  </r>
  <r>
    <x v="10"/>
    <x v="3"/>
    <s v="All"/>
    <x v="0"/>
    <x v="0"/>
    <n v="0"/>
    <n v="0"/>
    <n v="0"/>
    <n v="8939"/>
  </r>
  <r>
    <x v="10"/>
    <x v="3"/>
    <s v="All"/>
    <x v="1"/>
    <x v="0"/>
    <n v="11"/>
    <n v="4"/>
    <n v="434"/>
    <n v="14654"/>
  </r>
  <r>
    <x v="10"/>
    <x v="3"/>
    <s v="All"/>
    <x v="2"/>
    <x v="0"/>
    <n v="35"/>
    <n v="12"/>
    <n v="1140"/>
    <n v="26320"/>
  </r>
  <r>
    <x v="10"/>
    <x v="3"/>
    <s v="All"/>
    <x v="3"/>
    <x v="0"/>
    <n v="16"/>
    <n v="5"/>
    <n v="660"/>
    <n v="31003"/>
  </r>
  <r>
    <x v="10"/>
    <x v="3"/>
    <s v="All"/>
    <x v="4"/>
    <x v="0"/>
    <n v="19"/>
    <n v="9"/>
    <n v="1050"/>
    <n v="25212"/>
  </r>
  <r>
    <x v="10"/>
    <x v="3"/>
    <s v="All"/>
    <x v="5"/>
    <x v="0"/>
    <n v="22"/>
    <n v="8"/>
    <n v="813"/>
    <n v="16643"/>
  </r>
  <r>
    <x v="10"/>
    <x v="3"/>
    <s v="All"/>
    <x v="6"/>
    <x v="0"/>
    <n v="234"/>
    <n v="82"/>
    <n v="8910"/>
    <n v="129561"/>
  </r>
  <r>
    <x v="10"/>
    <x v="3"/>
    <s v="All"/>
    <x v="7"/>
    <x v="0"/>
    <n v="91"/>
    <n v="19"/>
    <n v="3030"/>
    <n v="120479"/>
  </r>
  <r>
    <x v="10"/>
    <x v="3"/>
    <s v="All"/>
    <x v="8"/>
    <x v="0"/>
    <n v="16"/>
    <n v="5"/>
    <n v="760"/>
    <n v="28271"/>
  </r>
  <r>
    <x v="10"/>
    <x v="3"/>
    <s v="All"/>
    <x v="9"/>
    <x v="0"/>
    <n v="1"/>
    <n v="1"/>
    <n v="60"/>
    <n v="23488"/>
  </r>
  <r>
    <x v="10"/>
    <x v="4"/>
    <s v="All"/>
    <x v="0"/>
    <x v="0"/>
    <n v="0"/>
    <n v="0"/>
    <n v="0"/>
    <n v="8467"/>
  </r>
  <r>
    <x v="10"/>
    <x v="4"/>
    <s v="All"/>
    <x v="1"/>
    <x v="0"/>
    <n v="12"/>
    <n v="3"/>
    <n v="162"/>
    <n v="13448"/>
  </r>
  <r>
    <x v="10"/>
    <x v="4"/>
    <s v="All"/>
    <x v="2"/>
    <x v="0"/>
    <n v="6"/>
    <n v="5"/>
    <n v="293"/>
    <n v="24739"/>
  </r>
  <r>
    <x v="10"/>
    <x v="4"/>
    <s v="All"/>
    <x v="3"/>
    <x v="0"/>
    <n v="9"/>
    <n v="4"/>
    <n v="360"/>
    <n v="29077"/>
  </r>
  <r>
    <x v="10"/>
    <x v="4"/>
    <s v="All"/>
    <x v="4"/>
    <x v="0"/>
    <n v="25"/>
    <n v="8"/>
    <n v="1140"/>
    <n v="24737"/>
  </r>
  <r>
    <x v="10"/>
    <x v="4"/>
    <s v="All"/>
    <x v="5"/>
    <x v="0"/>
    <n v="1"/>
    <n v="1"/>
    <n v="30"/>
    <n v="15737"/>
  </r>
  <r>
    <x v="10"/>
    <x v="4"/>
    <s v="All"/>
    <x v="6"/>
    <x v="0"/>
    <n v="202"/>
    <n v="59"/>
    <n v="6822"/>
    <n v="126154"/>
  </r>
  <r>
    <x v="10"/>
    <x v="4"/>
    <s v="All"/>
    <x v="7"/>
    <x v="0"/>
    <n v="67"/>
    <n v="18"/>
    <n v="2520"/>
    <n v="121911"/>
  </r>
  <r>
    <x v="10"/>
    <x v="4"/>
    <s v="All"/>
    <x v="8"/>
    <x v="0"/>
    <n v="1"/>
    <n v="1"/>
    <n v="90"/>
    <n v="28927"/>
  </r>
  <r>
    <x v="10"/>
    <x v="4"/>
    <s v="All"/>
    <x v="9"/>
    <x v="0"/>
    <n v="2"/>
    <n v="1"/>
    <n v="120"/>
    <n v="23648"/>
  </r>
  <r>
    <x v="10"/>
    <x v="5"/>
    <s v="All"/>
    <x v="0"/>
    <x v="0"/>
    <n v="2"/>
    <n v="1"/>
    <n v="60"/>
    <n v="8921"/>
  </r>
  <r>
    <x v="10"/>
    <x v="5"/>
    <s v="All"/>
    <x v="1"/>
    <x v="0"/>
    <n v="7"/>
    <n v="2"/>
    <n v="338"/>
    <n v="14086"/>
  </r>
  <r>
    <x v="10"/>
    <x v="5"/>
    <s v="All"/>
    <x v="2"/>
    <x v="0"/>
    <n v="6"/>
    <n v="4"/>
    <n v="327"/>
    <n v="26389"/>
  </r>
  <r>
    <x v="10"/>
    <x v="5"/>
    <s v="All"/>
    <x v="3"/>
    <x v="0"/>
    <n v="6"/>
    <n v="3"/>
    <n v="180"/>
    <n v="30065"/>
  </r>
  <r>
    <x v="10"/>
    <x v="5"/>
    <s v="All"/>
    <x v="4"/>
    <x v="0"/>
    <n v="36"/>
    <n v="12"/>
    <n v="1350"/>
    <n v="25757"/>
  </r>
  <r>
    <x v="10"/>
    <x v="5"/>
    <s v="All"/>
    <x v="5"/>
    <x v="0"/>
    <n v="14"/>
    <n v="7"/>
    <n v="495"/>
    <n v="16510"/>
  </r>
  <r>
    <x v="10"/>
    <x v="5"/>
    <s v="All"/>
    <x v="6"/>
    <x v="0"/>
    <n v="142"/>
    <n v="58"/>
    <n v="4985"/>
    <n v="132848"/>
  </r>
  <r>
    <x v="10"/>
    <x v="5"/>
    <s v="All"/>
    <x v="7"/>
    <x v="0"/>
    <n v="81"/>
    <n v="22"/>
    <n v="3060"/>
    <n v="129687"/>
  </r>
  <r>
    <x v="10"/>
    <x v="5"/>
    <s v="All"/>
    <x v="8"/>
    <x v="0"/>
    <n v="10"/>
    <n v="4"/>
    <n v="499"/>
    <n v="30125"/>
  </r>
  <r>
    <x v="10"/>
    <x v="5"/>
    <s v="All"/>
    <x v="9"/>
    <x v="0"/>
    <n v="9"/>
    <n v="2"/>
    <n v="270"/>
    <n v="24036"/>
  </r>
  <r>
    <x v="10"/>
    <x v="6"/>
    <s v="All"/>
    <x v="0"/>
    <x v="0"/>
    <n v="2"/>
    <n v="2"/>
    <n v="180"/>
    <n v="9640"/>
  </r>
  <r>
    <x v="10"/>
    <x v="6"/>
    <s v="All"/>
    <x v="1"/>
    <x v="0"/>
    <n v="8"/>
    <n v="3"/>
    <n v="300"/>
    <n v="14983"/>
  </r>
  <r>
    <x v="10"/>
    <x v="6"/>
    <s v="All"/>
    <x v="2"/>
    <x v="0"/>
    <n v="18"/>
    <n v="6"/>
    <n v="780"/>
    <n v="28570"/>
  </r>
  <r>
    <x v="10"/>
    <x v="6"/>
    <s v="All"/>
    <x v="3"/>
    <x v="0"/>
    <n v="3"/>
    <n v="2"/>
    <n v="90"/>
    <n v="31295"/>
  </r>
  <r>
    <x v="10"/>
    <x v="6"/>
    <s v="All"/>
    <x v="4"/>
    <x v="0"/>
    <n v="16"/>
    <n v="9"/>
    <n v="720"/>
    <n v="27354"/>
  </r>
  <r>
    <x v="10"/>
    <x v="6"/>
    <s v="All"/>
    <x v="5"/>
    <x v="0"/>
    <n v="14"/>
    <n v="4"/>
    <n v="570"/>
    <n v="16973"/>
  </r>
  <r>
    <x v="10"/>
    <x v="6"/>
    <s v="All"/>
    <x v="6"/>
    <x v="0"/>
    <n v="181"/>
    <n v="51"/>
    <n v="6577"/>
    <n v="137857"/>
  </r>
  <r>
    <x v="10"/>
    <x v="6"/>
    <s v="All"/>
    <x v="7"/>
    <x v="0"/>
    <n v="67"/>
    <n v="24"/>
    <n v="2280"/>
    <n v="136724"/>
  </r>
  <r>
    <x v="10"/>
    <x v="6"/>
    <s v="All"/>
    <x v="8"/>
    <x v="0"/>
    <n v="12"/>
    <n v="6"/>
    <n v="545"/>
    <n v="31273"/>
  </r>
  <r>
    <x v="10"/>
    <x v="6"/>
    <s v="All"/>
    <x v="9"/>
    <x v="0"/>
    <n v="16"/>
    <n v="7"/>
    <n v="540"/>
    <n v="24332"/>
  </r>
  <r>
    <x v="10"/>
    <x v="7"/>
    <s v="All"/>
    <x v="0"/>
    <x v="0"/>
    <n v="4"/>
    <n v="2"/>
    <n v="180"/>
    <n v="9478"/>
  </r>
  <r>
    <x v="10"/>
    <x v="7"/>
    <s v="All"/>
    <x v="1"/>
    <x v="0"/>
    <n v="11"/>
    <n v="3"/>
    <n v="499"/>
    <n v="14491"/>
  </r>
  <r>
    <x v="10"/>
    <x v="7"/>
    <s v="All"/>
    <x v="2"/>
    <x v="0"/>
    <n v="15"/>
    <n v="5"/>
    <n v="570"/>
    <n v="27857"/>
  </r>
  <r>
    <x v="10"/>
    <x v="7"/>
    <s v="All"/>
    <x v="3"/>
    <x v="0"/>
    <n v="8"/>
    <n v="3"/>
    <n v="360"/>
    <n v="30649"/>
  </r>
  <r>
    <x v="10"/>
    <x v="7"/>
    <s v="All"/>
    <x v="4"/>
    <x v="0"/>
    <n v="17"/>
    <n v="6"/>
    <n v="525"/>
    <n v="27062"/>
  </r>
  <r>
    <x v="10"/>
    <x v="7"/>
    <s v="All"/>
    <x v="5"/>
    <x v="0"/>
    <n v="13"/>
    <n v="4"/>
    <n v="510"/>
    <n v="16813"/>
  </r>
  <r>
    <x v="10"/>
    <x v="7"/>
    <s v="All"/>
    <x v="6"/>
    <x v="0"/>
    <n v="184"/>
    <n v="61"/>
    <n v="6385"/>
    <n v="134269"/>
  </r>
  <r>
    <x v="10"/>
    <x v="7"/>
    <s v="All"/>
    <x v="7"/>
    <x v="0"/>
    <n v="41"/>
    <n v="22"/>
    <n v="1687"/>
    <n v="137270"/>
  </r>
  <r>
    <x v="10"/>
    <x v="7"/>
    <s v="All"/>
    <x v="8"/>
    <x v="0"/>
    <n v="3"/>
    <n v="1"/>
    <n v="150"/>
    <n v="31820"/>
  </r>
  <r>
    <x v="10"/>
    <x v="7"/>
    <s v="All"/>
    <x v="9"/>
    <x v="0"/>
    <n v="19"/>
    <n v="6"/>
    <n v="630"/>
    <n v="24361"/>
  </r>
  <r>
    <x v="10"/>
    <x v="8"/>
    <s v="All"/>
    <x v="0"/>
    <x v="0"/>
    <n v="0"/>
    <n v="0"/>
    <n v="0"/>
    <n v="9628"/>
  </r>
  <r>
    <x v="10"/>
    <x v="8"/>
    <s v="All"/>
    <x v="1"/>
    <x v="0"/>
    <n v="1"/>
    <n v="1"/>
    <n v="30"/>
    <n v="14540"/>
  </r>
  <r>
    <x v="10"/>
    <x v="8"/>
    <s v="All"/>
    <x v="2"/>
    <x v="0"/>
    <n v="17"/>
    <n v="7"/>
    <n v="618"/>
    <n v="28168"/>
  </r>
  <r>
    <x v="10"/>
    <x v="8"/>
    <s v="All"/>
    <x v="3"/>
    <x v="0"/>
    <n v="22"/>
    <n v="7"/>
    <n v="900"/>
    <n v="31000"/>
  </r>
  <r>
    <x v="10"/>
    <x v="8"/>
    <s v="All"/>
    <x v="4"/>
    <x v="0"/>
    <n v="15"/>
    <n v="7"/>
    <n v="690"/>
    <n v="26723"/>
  </r>
  <r>
    <x v="10"/>
    <x v="8"/>
    <s v="All"/>
    <x v="5"/>
    <x v="0"/>
    <n v="3"/>
    <n v="2"/>
    <n v="150"/>
    <n v="16777"/>
  </r>
  <r>
    <x v="10"/>
    <x v="8"/>
    <s v="All"/>
    <x v="6"/>
    <x v="0"/>
    <n v="157"/>
    <n v="55"/>
    <n v="6810"/>
    <n v="132402"/>
  </r>
  <r>
    <x v="10"/>
    <x v="8"/>
    <s v="All"/>
    <x v="7"/>
    <x v="0"/>
    <n v="69"/>
    <n v="17"/>
    <n v="2430"/>
    <n v="137200"/>
  </r>
  <r>
    <x v="10"/>
    <x v="8"/>
    <s v="All"/>
    <x v="8"/>
    <x v="0"/>
    <n v="20"/>
    <n v="5"/>
    <n v="840"/>
    <n v="32595"/>
  </r>
  <r>
    <x v="10"/>
    <x v="8"/>
    <s v="All"/>
    <x v="9"/>
    <x v="0"/>
    <n v="8"/>
    <n v="3"/>
    <n v="360"/>
    <n v="24241"/>
  </r>
  <r>
    <x v="10"/>
    <x v="9"/>
    <s v="All"/>
    <x v="0"/>
    <x v="0"/>
    <n v="0"/>
    <n v="0"/>
    <n v="0"/>
    <n v="9203"/>
  </r>
  <r>
    <x v="10"/>
    <x v="9"/>
    <s v="All"/>
    <x v="1"/>
    <x v="0"/>
    <n v="0"/>
    <n v="0"/>
    <n v="0"/>
    <n v="14604"/>
  </r>
  <r>
    <x v="10"/>
    <x v="9"/>
    <s v="All"/>
    <x v="2"/>
    <x v="0"/>
    <n v="14"/>
    <n v="4"/>
    <n v="480"/>
    <n v="27580"/>
  </r>
  <r>
    <x v="10"/>
    <x v="9"/>
    <s v="All"/>
    <x v="3"/>
    <x v="0"/>
    <n v="14"/>
    <n v="7"/>
    <n v="510"/>
    <n v="31048"/>
  </r>
  <r>
    <x v="10"/>
    <x v="9"/>
    <s v="All"/>
    <x v="4"/>
    <x v="0"/>
    <n v="18"/>
    <n v="9"/>
    <n v="1080"/>
    <n v="26339"/>
  </r>
  <r>
    <x v="10"/>
    <x v="9"/>
    <s v="All"/>
    <x v="5"/>
    <x v="0"/>
    <n v="24"/>
    <n v="10"/>
    <n v="1010"/>
    <n v="16547"/>
  </r>
  <r>
    <x v="10"/>
    <x v="9"/>
    <s v="All"/>
    <x v="6"/>
    <x v="0"/>
    <n v="152"/>
    <n v="48"/>
    <n v="6032"/>
    <n v="131115"/>
  </r>
  <r>
    <x v="10"/>
    <x v="9"/>
    <s v="All"/>
    <x v="7"/>
    <x v="0"/>
    <n v="83"/>
    <n v="25"/>
    <n v="2940"/>
    <n v="138446"/>
  </r>
  <r>
    <x v="10"/>
    <x v="9"/>
    <s v="All"/>
    <x v="8"/>
    <x v="0"/>
    <n v="7"/>
    <n v="3"/>
    <n v="270"/>
    <n v="34236"/>
  </r>
  <r>
    <x v="10"/>
    <x v="9"/>
    <s v="All"/>
    <x v="9"/>
    <x v="0"/>
    <n v="8"/>
    <n v="2"/>
    <n v="252"/>
    <n v="24320"/>
  </r>
  <r>
    <x v="10"/>
    <x v="10"/>
    <s v="All"/>
    <x v="0"/>
    <x v="0"/>
    <n v="1"/>
    <n v="1"/>
    <n v="30"/>
    <n v="8840"/>
  </r>
  <r>
    <x v="10"/>
    <x v="10"/>
    <s v="All"/>
    <x v="1"/>
    <x v="0"/>
    <n v="0"/>
    <n v="0"/>
    <n v="0"/>
    <n v="14644"/>
  </r>
  <r>
    <x v="10"/>
    <x v="10"/>
    <s v="All"/>
    <x v="2"/>
    <x v="0"/>
    <n v="11"/>
    <n v="2"/>
    <n v="330"/>
    <n v="27305"/>
  </r>
  <r>
    <x v="10"/>
    <x v="10"/>
    <s v="All"/>
    <x v="3"/>
    <x v="0"/>
    <n v="22"/>
    <n v="4"/>
    <n v="900"/>
    <n v="31304"/>
  </r>
  <r>
    <x v="10"/>
    <x v="10"/>
    <s v="All"/>
    <x v="4"/>
    <x v="0"/>
    <n v="1"/>
    <n v="1"/>
    <n v="30"/>
    <n v="25636"/>
  </r>
  <r>
    <x v="10"/>
    <x v="10"/>
    <s v="All"/>
    <x v="5"/>
    <x v="0"/>
    <n v="7"/>
    <n v="4"/>
    <n v="390"/>
    <n v="16496"/>
  </r>
  <r>
    <x v="10"/>
    <x v="10"/>
    <s v="All"/>
    <x v="6"/>
    <x v="0"/>
    <n v="74"/>
    <n v="34"/>
    <n v="2821"/>
    <n v="128071"/>
  </r>
  <r>
    <x v="10"/>
    <x v="10"/>
    <s v="All"/>
    <x v="7"/>
    <x v="0"/>
    <n v="54"/>
    <n v="21"/>
    <n v="2640"/>
    <n v="137867"/>
  </r>
  <r>
    <x v="10"/>
    <x v="10"/>
    <s v="All"/>
    <x v="8"/>
    <x v="0"/>
    <n v="7"/>
    <n v="2"/>
    <n v="210"/>
    <n v="36475"/>
  </r>
  <r>
    <x v="10"/>
    <x v="10"/>
    <s v="All"/>
    <x v="9"/>
    <x v="0"/>
    <n v="0"/>
    <n v="0"/>
    <n v="0"/>
    <n v="24800"/>
  </r>
  <r>
    <x v="10"/>
    <x v="11"/>
    <s v="All"/>
    <x v="0"/>
    <x v="0"/>
    <n v="0"/>
    <n v="0"/>
    <n v="0"/>
    <n v="0"/>
  </r>
  <r>
    <x v="10"/>
    <x v="11"/>
    <s v="All"/>
    <x v="1"/>
    <x v="0"/>
    <n v="0"/>
    <n v="0"/>
    <n v="0"/>
    <n v="0"/>
  </r>
  <r>
    <x v="10"/>
    <x v="11"/>
    <s v="All"/>
    <x v="2"/>
    <x v="0"/>
    <n v="0"/>
    <n v="0"/>
    <n v="0"/>
    <n v="0"/>
  </r>
  <r>
    <x v="10"/>
    <x v="11"/>
    <s v="All"/>
    <x v="3"/>
    <x v="0"/>
    <n v="0"/>
    <n v="0"/>
    <n v="0"/>
    <n v="0"/>
  </r>
  <r>
    <x v="10"/>
    <x v="11"/>
    <s v="All"/>
    <x v="4"/>
    <x v="0"/>
    <n v="0"/>
    <n v="0"/>
    <n v="0"/>
    <n v="0"/>
  </r>
  <r>
    <x v="10"/>
    <x v="11"/>
    <s v="All"/>
    <x v="5"/>
    <x v="0"/>
    <n v="0"/>
    <n v="0"/>
    <n v="0"/>
    <n v="0"/>
  </r>
  <r>
    <x v="10"/>
    <x v="11"/>
    <s v="All"/>
    <x v="6"/>
    <x v="0"/>
    <n v="0"/>
    <n v="0"/>
    <n v="0"/>
    <n v="0"/>
  </r>
  <r>
    <x v="10"/>
    <x v="11"/>
    <s v="All"/>
    <x v="7"/>
    <x v="0"/>
    <n v="0"/>
    <n v="0"/>
    <n v="0"/>
    <n v="0"/>
  </r>
  <r>
    <x v="10"/>
    <x v="11"/>
    <s v="All"/>
    <x v="8"/>
    <x v="0"/>
    <n v="0"/>
    <n v="0"/>
    <n v="0"/>
    <n v="0"/>
  </r>
  <r>
    <x v="10"/>
    <x v="11"/>
    <s v="All"/>
    <x v="9"/>
    <x v="0"/>
    <n v="0"/>
    <n v="0"/>
    <n v="0"/>
    <n v="0"/>
  </r>
  <r>
    <x v="11"/>
    <x v="0"/>
    <s v="All"/>
    <x v="0"/>
    <x v="0"/>
    <n v="47"/>
    <n v="19"/>
    <n v="1510"/>
    <n v="4637"/>
  </r>
  <r>
    <x v="11"/>
    <x v="0"/>
    <s v="All"/>
    <x v="1"/>
    <x v="0"/>
    <n v="250"/>
    <n v="88"/>
    <n v="9041"/>
    <n v="7240"/>
  </r>
  <r>
    <x v="11"/>
    <x v="0"/>
    <s v="All"/>
    <x v="2"/>
    <x v="0"/>
    <n v="195"/>
    <n v="74"/>
    <n v="8161"/>
    <n v="13412"/>
  </r>
  <r>
    <x v="11"/>
    <x v="0"/>
    <s v="All"/>
    <x v="3"/>
    <x v="0"/>
    <n v="251"/>
    <n v="115"/>
    <n v="12248"/>
    <n v="13405"/>
  </r>
  <r>
    <x v="11"/>
    <x v="0"/>
    <s v="All"/>
    <x v="4"/>
    <x v="0"/>
    <n v="250"/>
    <n v="108"/>
    <n v="12739"/>
    <n v="11116"/>
  </r>
  <r>
    <x v="11"/>
    <x v="0"/>
    <s v="All"/>
    <x v="5"/>
    <x v="0"/>
    <n v="41"/>
    <n v="19"/>
    <n v="1620"/>
    <n v="5829"/>
  </r>
  <r>
    <x v="11"/>
    <x v="0"/>
    <s v="All"/>
    <x v="6"/>
    <x v="0"/>
    <n v="414"/>
    <n v="170"/>
    <n v="17295"/>
    <n v="60437"/>
  </r>
  <r>
    <x v="11"/>
    <x v="0"/>
    <s v="All"/>
    <x v="7"/>
    <x v="0"/>
    <n v="80"/>
    <n v="33"/>
    <n v="3152"/>
    <n v="46283"/>
  </r>
  <r>
    <x v="11"/>
    <x v="0"/>
    <s v="All"/>
    <x v="8"/>
    <x v="0"/>
    <n v="25"/>
    <n v="9"/>
    <n v="914"/>
    <n v="9655"/>
  </r>
  <r>
    <x v="11"/>
    <x v="0"/>
    <s v="All"/>
    <x v="9"/>
    <x v="0"/>
    <n v="30"/>
    <n v="11"/>
    <n v="1135"/>
    <n v="6978"/>
  </r>
  <r>
    <x v="11"/>
    <x v="1"/>
    <s v="All"/>
    <x v="0"/>
    <x v="0"/>
    <n v="49"/>
    <n v="15"/>
    <n v="1583"/>
    <n v="4879"/>
  </r>
  <r>
    <x v="11"/>
    <x v="1"/>
    <s v="All"/>
    <x v="1"/>
    <x v="0"/>
    <n v="123"/>
    <n v="47"/>
    <n v="3924"/>
    <n v="7617"/>
  </r>
  <r>
    <x v="11"/>
    <x v="1"/>
    <s v="All"/>
    <x v="2"/>
    <x v="0"/>
    <n v="117"/>
    <n v="38"/>
    <n v="4379"/>
    <n v="13565"/>
  </r>
  <r>
    <x v="11"/>
    <x v="1"/>
    <s v="All"/>
    <x v="3"/>
    <x v="0"/>
    <n v="161"/>
    <n v="62"/>
    <n v="6706"/>
    <n v="14154"/>
  </r>
  <r>
    <x v="11"/>
    <x v="1"/>
    <s v="All"/>
    <x v="4"/>
    <x v="0"/>
    <n v="165"/>
    <n v="63"/>
    <n v="6735"/>
    <n v="11365"/>
  </r>
  <r>
    <x v="11"/>
    <x v="1"/>
    <s v="All"/>
    <x v="5"/>
    <x v="0"/>
    <n v="34"/>
    <n v="15"/>
    <n v="1501"/>
    <n v="6333"/>
  </r>
  <r>
    <x v="11"/>
    <x v="1"/>
    <s v="All"/>
    <x v="6"/>
    <x v="0"/>
    <n v="201"/>
    <n v="79"/>
    <n v="8010"/>
    <n v="62871"/>
  </r>
  <r>
    <x v="11"/>
    <x v="1"/>
    <s v="All"/>
    <x v="7"/>
    <x v="0"/>
    <n v="70"/>
    <n v="26"/>
    <n v="2295"/>
    <n v="49530"/>
  </r>
  <r>
    <x v="11"/>
    <x v="1"/>
    <s v="All"/>
    <x v="8"/>
    <x v="0"/>
    <n v="13"/>
    <n v="5"/>
    <n v="720"/>
    <n v="9650"/>
  </r>
  <r>
    <x v="11"/>
    <x v="1"/>
    <s v="All"/>
    <x v="9"/>
    <x v="0"/>
    <n v="22"/>
    <n v="7"/>
    <n v="780"/>
    <n v="7189"/>
  </r>
  <r>
    <x v="11"/>
    <x v="2"/>
    <s v="All"/>
    <x v="0"/>
    <x v="0"/>
    <n v="36"/>
    <n v="11"/>
    <n v="1470"/>
    <n v="5173"/>
  </r>
  <r>
    <x v="11"/>
    <x v="2"/>
    <s v="All"/>
    <x v="1"/>
    <x v="0"/>
    <n v="141"/>
    <n v="40"/>
    <n v="4707"/>
    <n v="7704"/>
  </r>
  <r>
    <x v="11"/>
    <x v="2"/>
    <s v="All"/>
    <x v="2"/>
    <x v="0"/>
    <n v="94"/>
    <n v="28"/>
    <n v="3096"/>
    <n v="13968"/>
  </r>
  <r>
    <x v="11"/>
    <x v="2"/>
    <s v="All"/>
    <x v="3"/>
    <x v="0"/>
    <n v="239"/>
    <n v="77"/>
    <n v="9085"/>
    <n v="15020"/>
  </r>
  <r>
    <x v="11"/>
    <x v="2"/>
    <s v="All"/>
    <x v="4"/>
    <x v="0"/>
    <n v="197"/>
    <n v="61"/>
    <n v="7610"/>
    <n v="11806"/>
  </r>
  <r>
    <x v="11"/>
    <x v="2"/>
    <s v="All"/>
    <x v="5"/>
    <x v="0"/>
    <n v="31"/>
    <n v="16"/>
    <n v="1710"/>
    <n v="6551"/>
  </r>
  <r>
    <x v="11"/>
    <x v="2"/>
    <s v="All"/>
    <x v="6"/>
    <x v="0"/>
    <n v="267"/>
    <n v="109"/>
    <n v="10665"/>
    <n v="65198"/>
  </r>
  <r>
    <x v="11"/>
    <x v="2"/>
    <s v="All"/>
    <x v="7"/>
    <x v="0"/>
    <n v="82"/>
    <n v="24"/>
    <n v="3060"/>
    <n v="52904"/>
  </r>
  <r>
    <x v="11"/>
    <x v="2"/>
    <s v="All"/>
    <x v="8"/>
    <x v="0"/>
    <n v="2"/>
    <n v="2"/>
    <n v="62"/>
    <n v="13186"/>
  </r>
  <r>
    <x v="11"/>
    <x v="2"/>
    <s v="All"/>
    <x v="9"/>
    <x v="0"/>
    <n v="18"/>
    <n v="3"/>
    <n v="500"/>
    <n v="10894"/>
  </r>
  <r>
    <x v="11"/>
    <x v="3"/>
    <s v="All"/>
    <x v="0"/>
    <x v="0"/>
    <n v="26"/>
    <n v="9"/>
    <n v="811"/>
    <n v="5150"/>
  </r>
  <r>
    <x v="11"/>
    <x v="3"/>
    <s v="All"/>
    <x v="1"/>
    <x v="0"/>
    <n v="111"/>
    <n v="34"/>
    <n v="3446"/>
    <n v="7998"/>
  </r>
  <r>
    <x v="11"/>
    <x v="3"/>
    <s v="All"/>
    <x v="2"/>
    <x v="0"/>
    <n v="77"/>
    <n v="21"/>
    <n v="2910"/>
    <n v="14026"/>
  </r>
  <r>
    <x v="11"/>
    <x v="3"/>
    <s v="All"/>
    <x v="3"/>
    <x v="0"/>
    <n v="137"/>
    <n v="46"/>
    <n v="5464"/>
    <n v="15320"/>
  </r>
  <r>
    <x v="11"/>
    <x v="3"/>
    <s v="All"/>
    <x v="4"/>
    <x v="0"/>
    <n v="138"/>
    <n v="45"/>
    <n v="6157"/>
    <n v="11895"/>
  </r>
  <r>
    <x v="11"/>
    <x v="3"/>
    <s v="All"/>
    <x v="5"/>
    <x v="0"/>
    <n v="30"/>
    <n v="15"/>
    <n v="1290"/>
    <n v="6903"/>
  </r>
  <r>
    <x v="11"/>
    <x v="3"/>
    <s v="All"/>
    <x v="6"/>
    <x v="0"/>
    <n v="269"/>
    <n v="115"/>
    <n v="11790"/>
    <n v="66940"/>
  </r>
  <r>
    <x v="11"/>
    <x v="3"/>
    <s v="All"/>
    <x v="7"/>
    <x v="0"/>
    <n v="80"/>
    <n v="31"/>
    <n v="3210"/>
    <n v="55186"/>
  </r>
  <r>
    <x v="11"/>
    <x v="3"/>
    <s v="All"/>
    <x v="8"/>
    <x v="0"/>
    <n v="3"/>
    <n v="3"/>
    <n v="150"/>
    <n v="13363"/>
  </r>
  <r>
    <x v="11"/>
    <x v="3"/>
    <s v="All"/>
    <x v="9"/>
    <x v="0"/>
    <n v="8"/>
    <n v="3"/>
    <n v="420"/>
    <n v="11367"/>
  </r>
  <r>
    <x v="11"/>
    <x v="4"/>
    <s v="All"/>
    <x v="0"/>
    <x v="0"/>
    <n v="36"/>
    <n v="13"/>
    <n v="1384"/>
    <n v="5339"/>
  </r>
  <r>
    <x v="11"/>
    <x v="4"/>
    <s v="All"/>
    <x v="1"/>
    <x v="0"/>
    <n v="82"/>
    <n v="27"/>
    <n v="3153"/>
    <n v="7989"/>
  </r>
  <r>
    <x v="11"/>
    <x v="4"/>
    <s v="All"/>
    <x v="2"/>
    <x v="0"/>
    <n v="33"/>
    <n v="13"/>
    <n v="1713"/>
    <n v="13730"/>
  </r>
  <r>
    <x v="11"/>
    <x v="4"/>
    <s v="All"/>
    <x v="3"/>
    <x v="0"/>
    <n v="88"/>
    <n v="37"/>
    <n v="3915"/>
    <n v="15310"/>
  </r>
  <r>
    <x v="11"/>
    <x v="4"/>
    <s v="All"/>
    <x v="4"/>
    <x v="0"/>
    <n v="101"/>
    <n v="40"/>
    <n v="4893"/>
    <n v="11954"/>
  </r>
  <r>
    <x v="11"/>
    <x v="4"/>
    <s v="All"/>
    <x v="5"/>
    <x v="0"/>
    <n v="23"/>
    <n v="9"/>
    <n v="960"/>
    <n v="7154"/>
  </r>
  <r>
    <x v="11"/>
    <x v="4"/>
    <s v="All"/>
    <x v="6"/>
    <x v="0"/>
    <n v="233"/>
    <n v="99"/>
    <n v="9535"/>
    <n v="67138"/>
  </r>
  <r>
    <x v="11"/>
    <x v="4"/>
    <s v="All"/>
    <x v="7"/>
    <x v="0"/>
    <n v="62"/>
    <n v="22"/>
    <n v="2527"/>
    <n v="57284"/>
  </r>
  <r>
    <x v="11"/>
    <x v="4"/>
    <s v="All"/>
    <x v="8"/>
    <x v="0"/>
    <n v="7"/>
    <n v="2"/>
    <n v="270"/>
    <n v="13464"/>
  </r>
  <r>
    <x v="11"/>
    <x v="4"/>
    <s v="All"/>
    <x v="9"/>
    <x v="0"/>
    <n v="0"/>
    <n v="0"/>
    <n v="0"/>
    <n v="11670"/>
  </r>
  <r>
    <x v="11"/>
    <x v="5"/>
    <s v="All"/>
    <x v="0"/>
    <x v="0"/>
    <n v="4"/>
    <n v="4"/>
    <n v="240"/>
    <n v="5160"/>
  </r>
  <r>
    <x v="11"/>
    <x v="5"/>
    <s v="All"/>
    <x v="1"/>
    <x v="0"/>
    <n v="63"/>
    <n v="24"/>
    <n v="2334"/>
    <n v="7937"/>
  </r>
  <r>
    <x v="11"/>
    <x v="5"/>
    <s v="All"/>
    <x v="2"/>
    <x v="0"/>
    <n v="70"/>
    <n v="21"/>
    <n v="2669"/>
    <n v="13318"/>
  </r>
  <r>
    <x v="11"/>
    <x v="5"/>
    <s v="All"/>
    <x v="3"/>
    <x v="0"/>
    <n v="77"/>
    <n v="29"/>
    <n v="3390"/>
    <n v="14789"/>
  </r>
  <r>
    <x v="11"/>
    <x v="5"/>
    <s v="All"/>
    <x v="4"/>
    <x v="0"/>
    <n v="85"/>
    <n v="38"/>
    <n v="4440"/>
    <n v="11825"/>
  </r>
  <r>
    <x v="11"/>
    <x v="5"/>
    <s v="All"/>
    <x v="5"/>
    <x v="0"/>
    <n v="33"/>
    <n v="15"/>
    <n v="1590"/>
    <n v="6927"/>
  </r>
  <r>
    <x v="11"/>
    <x v="5"/>
    <s v="All"/>
    <x v="6"/>
    <x v="0"/>
    <n v="211"/>
    <n v="87"/>
    <n v="8910"/>
    <n v="64883"/>
  </r>
  <r>
    <x v="11"/>
    <x v="5"/>
    <s v="All"/>
    <x v="7"/>
    <x v="0"/>
    <n v="112"/>
    <n v="42"/>
    <n v="4470"/>
    <n v="57272"/>
  </r>
  <r>
    <x v="11"/>
    <x v="5"/>
    <s v="All"/>
    <x v="8"/>
    <x v="0"/>
    <n v="23"/>
    <n v="8"/>
    <n v="1350"/>
    <n v="13627"/>
  </r>
  <r>
    <x v="11"/>
    <x v="5"/>
    <s v="All"/>
    <x v="9"/>
    <x v="0"/>
    <n v="28"/>
    <n v="10"/>
    <n v="1121"/>
    <n v="11937"/>
  </r>
  <r>
    <x v="11"/>
    <x v="6"/>
    <s v="All"/>
    <x v="0"/>
    <x v="0"/>
    <n v="25"/>
    <n v="7"/>
    <n v="820"/>
    <n v="4972"/>
  </r>
  <r>
    <x v="11"/>
    <x v="6"/>
    <s v="All"/>
    <x v="1"/>
    <x v="0"/>
    <n v="112"/>
    <n v="39"/>
    <n v="4368"/>
    <n v="7672"/>
  </r>
  <r>
    <x v="11"/>
    <x v="6"/>
    <s v="All"/>
    <x v="2"/>
    <x v="0"/>
    <n v="106"/>
    <n v="38"/>
    <n v="4125"/>
    <n v="13085"/>
  </r>
  <r>
    <x v="11"/>
    <x v="6"/>
    <s v="All"/>
    <x v="3"/>
    <x v="0"/>
    <n v="88"/>
    <n v="41"/>
    <n v="4200"/>
    <n v="14091"/>
  </r>
  <r>
    <x v="11"/>
    <x v="6"/>
    <s v="All"/>
    <x v="4"/>
    <x v="0"/>
    <n v="141"/>
    <n v="58"/>
    <n v="6672"/>
    <n v="11871"/>
  </r>
  <r>
    <x v="11"/>
    <x v="6"/>
    <s v="All"/>
    <x v="5"/>
    <x v="0"/>
    <n v="44"/>
    <n v="14"/>
    <n v="1770"/>
    <n v="7005"/>
  </r>
  <r>
    <x v="11"/>
    <x v="6"/>
    <s v="All"/>
    <x v="6"/>
    <x v="0"/>
    <n v="286"/>
    <n v="119"/>
    <n v="12240"/>
    <n v="63021"/>
  </r>
  <r>
    <x v="11"/>
    <x v="6"/>
    <s v="All"/>
    <x v="7"/>
    <x v="0"/>
    <n v="133"/>
    <n v="50"/>
    <n v="6140"/>
    <n v="57542"/>
  </r>
  <r>
    <x v="11"/>
    <x v="6"/>
    <s v="All"/>
    <x v="8"/>
    <x v="0"/>
    <n v="27"/>
    <n v="9"/>
    <n v="1230"/>
    <n v="13633"/>
  </r>
  <r>
    <x v="11"/>
    <x v="6"/>
    <s v="All"/>
    <x v="9"/>
    <x v="0"/>
    <n v="24"/>
    <n v="9"/>
    <n v="1230"/>
    <n v="12210"/>
  </r>
  <r>
    <x v="11"/>
    <x v="7"/>
    <s v="All"/>
    <x v="0"/>
    <x v="0"/>
    <n v="37"/>
    <n v="12"/>
    <n v="1560"/>
    <n v="4977"/>
  </r>
  <r>
    <x v="11"/>
    <x v="7"/>
    <s v="All"/>
    <x v="1"/>
    <x v="0"/>
    <n v="107"/>
    <n v="41"/>
    <n v="4224"/>
    <n v="7423"/>
  </r>
  <r>
    <x v="11"/>
    <x v="7"/>
    <s v="All"/>
    <x v="2"/>
    <x v="0"/>
    <n v="87"/>
    <n v="33"/>
    <n v="3915"/>
    <n v="12523"/>
  </r>
  <r>
    <x v="11"/>
    <x v="7"/>
    <s v="All"/>
    <x v="3"/>
    <x v="0"/>
    <n v="92"/>
    <n v="45"/>
    <n v="5010"/>
    <n v="13581"/>
  </r>
  <r>
    <x v="11"/>
    <x v="7"/>
    <s v="All"/>
    <x v="4"/>
    <x v="0"/>
    <n v="168"/>
    <n v="66"/>
    <n v="8800"/>
    <n v="11700"/>
  </r>
  <r>
    <x v="11"/>
    <x v="7"/>
    <s v="All"/>
    <x v="5"/>
    <x v="0"/>
    <n v="50"/>
    <n v="25"/>
    <n v="2153"/>
    <n v="6903"/>
  </r>
  <r>
    <x v="11"/>
    <x v="7"/>
    <s v="All"/>
    <x v="6"/>
    <x v="0"/>
    <n v="256"/>
    <n v="111"/>
    <n v="12160"/>
    <n v="61394"/>
  </r>
  <r>
    <x v="11"/>
    <x v="7"/>
    <s v="All"/>
    <x v="7"/>
    <x v="0"/>
    <n v="156"/>
    <n v="60"/>
    <n v="7263"/>
    <n v="58288"/>
  </r>
  <r>
    <x v="11"/>
    <x v="7"/>
    <s v="All"/>
    <x v="8"/>
    <x v="0"/>
    <n v="16"/>
    <n v="10"/>
    <n v="900"/>
    <n v="13894"/>
  </r>
  <r>
    <x v="11"/>
    <x v="7"/>
    <s v="All"/>
    <x v="9"/>
    <x v="0"/>
    <n v="7"/>
    <n v="3"/>
    <n v="360"/>
    <n v="12439"/>
  </r>
  <r>
    <x v="11"/>
    <x v="8"/>
    <s v="All"/>
    <x v="0"/>
    <x v="0"/>
    <n v="12"/>
    <n v="5"/>
    <n v="419"/>
    <n v="5088"/>
  </r>
  <r>
    <x v="11"/>
    <x v="8"/>
    <s v="All"/>
    <x v="1"/>
    <x v="0"/>
    <n v="71"/>
    <n v="23"/>
    <n v="2816"/>
    <n v="7232"/>
  </r>
  <r>
    <x v="11"/>
    <x v="8"/>
    <s v="All"/>
    <x v="2"/>
    <x v="0"/>
    <n v="47"/>
    <n v="15"/>
    <n v="2330"/>
    <n v="12529"/>
  </r>
  <r>
    <x v="11"/>
    <x v="8"/>
    <s v="All"/>
    <x v="3"/>
    <x v="0"/>
    <n v="69"/>
    <n v="27"/>
    <n v="3030"/>
    <n v="13239"/>
  </r>
  <r>
    <x v="11"/>
    <x v="8"/>
    <s v="All"/>
    <x v="4"/>
    <x v="0"/>
    <n v="116"/>
    <n v="44"/>
    <n v="6240"/>
    <n v="11499"/>
  </r>
  <r>
    <x v="11"/>
    <x v="8"/>
    <s v="All"/>
    <x v="5"/>
    <x v="0"/>
    <n v="22"/>
    <n v="13"/>
    <n v="1320"/>
    <n v="7026"/>
  </r>
  <r>
    <x v="11"/>
    <x v="8"/>
    <s v="All"/>
    <x v="6"/>
    <x v="0"/>
    <n v="217"/>
    <n v="86"/>
    <n v="10870"/>
    <n v="61699"/>
  </r>
  <r>
    <x v="11"/>
    <x v="8"/>
    <s v="All"/>
    <x v="7"/>
    <x v="0"/>
    <n v="109"/>
    <n v="39"/>
    <n v="4620"/>
    <n v="59234"/>
  </r>
  <r>
    <x v="11"/>
    <x v="8"/>
    <s v="All"/>
    <x v="8"/>
    <x v="0"/>
    <n v="15"/>
    <n v="5"/>
    <n v="810"/>
    <n v="14362"/>
  </r>
  <r>
    <x v="11"/>
    <x v="8"/>
    <s v="All"/>
    <x v="9"/>
    <x v="0"/>
    <n v="13"/>
    <n v="6"/>
    <n v="870"/>
    <n v="12513"/>
  </r>
  <r>
    <x v="11"/>
    <x v="9"/>
    <s v="All"/>
    <x v="0"/>
    <x v="0"/>
    <n v="19"/>
    <n v="5"/>
    <n v="558"/>
    <n v="5139"/>
  </r>
  <r>
    <x v="11"/>
    <x v="9"/>
    <s v="All"/>
    <x v="1"/>
    <x v="0"/>
    <n v="61"/>
    <n v="27"/>
    <n v="2518"/>
    <n v="7492"/>
  </r>
  <r>
    <x v="11"/>
    <x v="9"/>
    <s v="All"/>
    <x v="2"/>
    <x v="0"/>
    <n v="28"/>
    <n v="14"/>
    <n v="1430"/>
    <n v="12856"/>
  </r>
  <r>
    <x v="11"/>
    <x v="9"/>
    <s v="All"/>
    <x v="3"/>
    <x v="0"/>
    <n v="53"/>
    <n v="23"/>
    <n v="2610"/>
    <n v="13248"/>
  </r>
  <r>
    <x v="11"/>
    <x v="9"/>
    <s v="All"/>
    <x v="4"/>
    <x v="0"/>
    <n v="57"/>
    <n v="27"/>
    <n v="3860"/>
    <n v="11730"/>
  </r>
  <r>
    <x v="11"/>
    <x v="9"/>
    <s v="All"/>
    <x v="5"/>
    <x v="0"/>
    <n v="23"/>
    <n v="13"/>
    <n v="980"/>
    <n v="7237"/>
  </r>
  <r>
    <x v="11"/>
    <x v="9"/>
    <s v="All"/>
    <x v="6"/>
    <x v="0"/>
    <n v="193"/>
    <n v="87"/>
    <n v="10081"/>
    <n v="63732"/>
  </r>
  <r>
    <x v="11"/>
    <x v="9"/>
    <s v="All"/>
    <x v="7"/>
    <x v="0"/>
    <n v="78"/>
    <n v="32"/>
    <n v="4237"/>
    <n v="64021"/>
  </r>
  <r>
    <x v="11"/>
    <x v="9"/>
    <s v="All"/>
    <x v="8"/>
    <x v="0"/>
    <n v="20"/>
    <n v="6"/>
    <n v="930"/>
    <n v="15221"/>
  </r>
  <r>
    <x v="11"/>
    <x v="9"/>
    <s v="All"/>
    <x v="9"/>
    <x v="0"/>
    <n v="14"/>
    <n v="3"/>
    <n v="660"/>
    <n v="12625"/>
  </r>
  <r>
    <x v="11"/>
    <x v="10"/>
    <s v="All"/>
    <x v="0"/>
    <x v="0"/>
    <n v="0"/>
    <n v="0"/>
    <n v="0"/>
    <n v="0"/>
  </r>
  <r>
    <x v="11"/>
    <x v="10"/>
    <s v="All"/>
    <x v="1"/>
    <x v="0"/>
    <n v="0"/>
    <n v="0"/>
    <n v="0"/>
    <n v="0"/>
  </r>
  <r>
    <x v="11"/>
    <x v="10"/>
    <s v="All"/>
    <x v="2"/>
    <x v="0"/>
    <n v="0"/>
    <n v="0"/>
    <n v="0"/>
    <n v="0"/>
  </r>
  <r>
    <x v="11"/>
    <x v="10"/>
    <s v="All"/>
    <x v="3"/>
    <x v="0"/>
    <n v="0"/>
    <n v="0"/>
    <n v="0"/>
    <n v="0"/>
  </r>
  <r>
    <x v="11"/>
    <x v="10"/>
    <s v="All"/>
    <x v="4"/>
    <x v="0"/>
    <n v="0"/>
    <n v="0"/>
    <n v="0"/>
    <n v="0"/>
  </r>
  <r>
    <x v="11"/>
    <x v="10"/>
    <s v="All"/>
    <x v="5"/>
    <x v="0"/>
    <n v="0"/>
    <n v="0"/>
    <n v="0"/>
    <n v="0"/>
  </r>
  <r>
    <x v="11"/>
    <x v="10"/>
    <s v="All"/>
    <x v="6"/>
    <x v="0"/>
    <n v="0"/>
    <n v="0"/>
    <n v="0"/>
    <n v="0"/>
  </r>
  <r>
    <x v="11"/>
    <x v="10"/>
    <s v="All"/>
    <x v="7"/>
    <x v="0"/>
    <n v="0"/>
    <n v="0"/>
    <n v="0"/>
    <n v="0"/>
  </r>
  <r>
    <x v="11"/>
    <x v="10"/>
    <s v="All"/>
    <x v="8"/>
    <x v="0"/>
    <n v="0"/>
    <n v="0"/>
    <n v="0"/>
    <n v="0"/>
  </r>
  <r>
    <x v="11"/>
    <x v="10"/>
    <s v="All"/>
    <x v="9"/>
    <x v="0"/>
    <n v="0"/>
    <n v="0"/>
    <n v="0"/>
    <n v="0"/>
  </r>
  <r>
    <x v="11"/>
    <x v="11"/>
    <s v="All"/>
    <x v="0"/>
    <x v="0"/>
    <n v="0"/>
    <n v="0"/>
    <n v="0"/>
    <n v="0"/>
  </r>
  <r>
    <x v="11"/>
    <x v="11"/>
    <s v="All"/>
    <x v="1"/>
    <x v="0"/>
    <n v="0"/>
    <n v="0"/>
    <n v="0"/>
    <n v="0"/>
  </r>
  <r>
    <x v="11"/>
    <x v="11"/>
    <s v="All"/>
    <x v="2"/>
    <x v="0"/>
    <n v="0"/>
    <n v="0"/>
    <n v="0"/>
    <n v="0"/>
  </r>
  <r>
    <x v="11"/>
    <x v="11"/>
    <s v="All"/>
    <x v="3"/>
    <x v="0"/>
    <n v="0"/>
    <n v="0"/>
    <n v="0"/>
    <n v="0"/>
  </r>
  <r>
    <x v="11"/>
    <x v="11"/>
    <s v="All"/>
    <x v="4"/>
    <x v="0"/>
    <n v="0"/>
    <n v="0"/>
    <n v="0"/>
    <n v="0"/>
  </r>
  <r>
    <x v="11"/>
    <x v="11"/>
    <s v="All"/>
    <x v="5"/>
    <x v="0"/>
    <n v="0"/>
    <n v="0"/>
    <n v="0"/>
    <n v="0"/>
  </r>
  <r>
    <x v="11"/>
    <x v="11"/>
    <s v="All"/>
    <x v="6"/>
    <x v="0"/>
    <n v="0"/>
    <n v="0"/>
    <n v="0"/>
    <n v="0"/>
  </r>
  <r>
    <x v="11"/>
    <x v="11"/>
    <s v="All"/>
    <x v="7"/>
    <x v="0"/>
    <n v="0"/>
    <n v="0"/>
    <n v="0"/>
    <n v="0"/>
  </r>
  <r>
    <x v="11"/>
    <x v="11"/>
    <s v="All"/>
    <x v="8"/>
    <x v="0"/>
    <n v="0"/>
    <n v="0"/>
    <n v="0"/>
    <n v="0"/>
  </r>
  <r>
    <x v="11"/>
    <x v="11"/>
    <s v="All"/>
    <x v="9"/>
    <x v="0"/>
    <n v="0"/>
    <n v="0"/>
    <n v="0"/>
    <n v="0"/>
  </r>
  <r>
    <x v="12"/>
    <x v="0"/>
    <s v="All"/>
    <x v="0"/>
    <x v="0"/>
    <n v="18"/>
    <n v="5"/>
    <n v="630"/>
    <n v="7418"/>
  </r>
  <r>
    <x v="12"/>
    <x v="0"/>
    <s v="All"/>
    <x v="1"/>
    <x v="0"/>
    <n v="22"/>
    <n v="5"/>
    <n v="734"/>
    <n v="11427"/>
  </r>
  <r>
    <x v="12"/>
    <x v="0"/>
    <s v="All"/>
    <x v="2"/>
    <x v="0"/>
    <n v="17"/>
    <n v="8"/>
    <n v="645"/>
    <n v="20867"/>
  </r>
  <r>
    <x v="12"/>
    <x v="0"/>
    <s v="All"/>
    <x v="3"/>
    <x v="0"/>
    <n v="34"/>
    <n v="12"/>
    <n v="1515"/>
    <n v="21581"/>
  </r>
  <r>
    <x v="12"/>
    <x v="0"/>
    <s v="All"/>
    <x v="4"/>
    <x v="0"/>
    <n v="36"/>
    <n v="18"/>
    <n v="1860"/>
    <n v="16422"/>
  </r>
  <r>
    <x v="12"/>
    <x v="0"/>
    <s v="All"/>
    <x v="5"/>
    <x v="0"/>
    <n v="7"/>
    <n v="3"/>
    <n v="390"/>
    <n v="8673"/>
  </r>
  <r>
    <x v="12"/>
    <x v="0"/>
    <s v="All"/>
    <x v="6"/>
    <x v="0"/>
    <n v="310"/>
    <n v="125"/>
    <n v="11254"/>
    <n v="104677"/>
  </r>
  <r>
    <x v="12"/>
    <x v="0"/>
    <s v="All"/>
    <x v="7"/>
    <x v="0"/>
    <n v="113"/>
    <n v="45"/>
    <n v="4009"/>
    <n v="51466"/>
  </r>
  <r>
    <x v="12"/>
    <x v="0"/>
    <s v="All"/>
    <x v="8"/>
    <x v="0"/>
    <n v="5"/>
    <n v="3"/>
    <n v="150"/>
    <n v="6954"/>
  </r>
  <r>
    <x v="12"/>
    <x v="0"/>
    <s v="All"/>
    <x v="9"/>
    <x v="0"/>
    <n v="0"/>
    <n v="0"/>
    <n v="0"/>
    <n v="2735"/>
  </r>
  <r>
    <x v="12"/>
    <x v="1"/>
    <s v="All"/>
    <x v="0"/>
    <x v="0"/>
    <n v="4"/>
    <n v="1"/>
    <n v="120"/>
    <n v="7395"/>
  </r>
  <r>
    <x v="12"/>
    <x v="1"/>
    <s v="All"/>
    <x v="1"/>
    <x v="0"/>
    <n v="2"/>
    <n v="2"/>
    <n v="60"/>
    <n v="11601"/>
  </r>
  <r>
    <x v="12"/>
    <x v="1"/>
    <s v="All"/>
    <x v="2"/>
    <x v="0"/>
    <n v="5"/>
    <n v="2"/>
    <n v="210"/>
    <n v="20880"/>
  </r>
  <r>
    <x v="12"/>
    <x v="1"/>
    <s v="All"/>
    <x v="3"/>
    <x v="0"/>
    <n v="10"/>
    <n v="6"/>
    <n v="480"/>
    <n v="22778"/>
  </r>
  <r>
    <x v="12"/>
    <x v="1"/>
    <s v="All"/>
    <x v="4"/>
    <x v="0"/>
    <n v="18"/>
    <n v="9"/>
    <n v="722"/>
    <n v="17361"/>
  </r>
  <r>
    <x v="12"/>
    <x v="1"/>
    <s v="All"/>
    <x v="5"/>
    <x v="0"/>
    <n v="8"/>
    <n v="4"/>
    <n v="240"/>
    <n v="9292"/>
  </r>
  <r>
    <x v="12"/>
    <x v="1"/>
    <s v="All"/>
    <x v="6"/>
    <x v="0"/>
    <n v="187"/>
    <n v="69"/>
    <n v="6240"/>
    <n v="106761"/>
  </r>
  <r>
    <x v="12"/>
    <x v="1"/>
    <s v="All"/>
    <x v="7"/>
    <x v="0"/>
    <n v="47"/>
    <n v="15"/>
    <n v="1470"/>
    <n v="56436"/>
  </r>
  <r>
    <x v="12"/>
    <x v="1"/>
    <s v="All"/>
    <x v="8"/>
    <x v="0"/>
    <n v="8"/>
    <n v="2"/>
    <n v="240"/>
    <n v="9961"/>
  </r>
  <r>
    <x v="12"/>
    <x v="1"/>
    <s v="All"/>
    <x v="9"/>
    <x v="0"/>
    <n v="0"/>
    <n v="0"/>
    <n v="0"/>
    <n v="4087"/>
  </r>
  <r>
    <x v="12"/>
    <x v="2"/>
    <s v="All"/>
    <x v="0"/>
    <x v="0"/>
    <n v="0"/>
    <n v="0"/>
    <n v="0"/>
    <n v="7159"/>
  </r>
  <r>
    <x v="12"/>
    <x v="2"/>
    <s v="All"/>
    <x v="1"/>
    <x v="0"/>
    <n v="2"/>
    <n v="1"/>
    <n v="40"/>
    <n v="11444"/>
  </r>
  <r>
    <x v="12"/>
    <x v="2"/>
    <s v="All"/>
    <x v="2"/>
    <x v="0"/>
    <n v="8"/>
    <n v="5"/>
    <n v="324"/>
    <n v="20710"/>
  </r>
  <r>
    <x v="12"/>
    <x v="2"/>
    <s v="All"/>
    <x v="3"/>
    <x v="0"/>
    <n v="16"/>
    <n v="6"/>
    <n v="750"/>
    <n v="23135"/>
  </r>
  <r>
    <x v="12"/>
    <x v="2"/>
    <s v="All"/>
    <x v="4"/>
    <x v="0"/>
    <n v="19"/>
    <n v="9"/>
    <n v="960"/>
    <n v="18060"/>
  </r>
  <r>
    <x v="12"/>
    <x v="2"/>
    <s v="All"/>
    <x v="5"/>
    <x v="0"/>
    <n v="8"/>
    <n v="6"/>
    <n v="290"/>
    <n v="9955"/>
  </r>
  <r>
    <x v="12"/>
    <x v="2"/>
    <s v="All"/>
    <x v="6"/>
    <x v="0"/>
    <n v="209"/>
    <n v="85"/>
    <n v="7820"/>
    <n v="108916"/>
  </r>
  <r>
    <x v="12"/>
    <x v="2"/>
    <s v="All"/>
    <x v="7"/>
    <x v="0"/>
    <n v="90"/>
    <n v="27"/>
    <n v="3050"/>
    <n v="61675"/>
  </r>
  <r>
    <x v="12"/>
    <x v="2"/>
    <s v="All"/>
    <x v="8"/>
    <x v="0"/>
    <n v="2"/>
    <n v="2"/>
    <n v="60"/>
    <n v="10207"/>
  </r>
  <r>
    <x v="12"/>
    <x v="2"/>
    <s v="All"/>
    <x v="9"/>
    <x v="0"/>
    <n v="4"/>
    <n v="1"/>
    <n v="120"/>
    <n v="4243"/>
  </r>
  <r>
    <x v="12"/>
    <x v="3"/>
    <s v="All"/>
    <x v="0"/>
    <x v="0"/>
    <n v="2"/>
    <n v="1"/>
    <n v="60"/>
    <n v="6402"/>
  </r>
  <r>
    <x v="12"/>
    <x v="3"/>
    <s v="All"/>
    <x v="1"/>
    <x v="0"/>
    <n v="8"/>
    <n v="4"/>
    <n v="226"/>
    <n v="10677"/>
  </r>
  <r>
    <x v="12"/>
    <x v="3"/>
    <s v="All"/>
    <x v="2"/>
    <x v="0"/>
    <n v="8"/>
    <n v="2"/>
    <n v="290"/>
    <n v="19472"/>
  </r>
  <r>
    <x v="12"/>
    <x v="3"/>
    <s v="All"/>
    <x v="3"/>
    <x v="0"/>
    <n v="10"/>
    <n v="5"/>
    <n v="480"/>
    <n v="22444"/>
  </r>
  <r>
    <x v="12"/>
    <x v="3"/>
    <s v="All"/>
    <x v="4"/>
    <x v="0"/>
    <n v="34"/>
    <n v="13"/>
    <n v="1440"/>
    <n v="17688"/>
  </r>
  <r>
    <x v="12"/>
    <x v="3"/>
    <s v="All"/>
    <x v="5"/>
    <x v="0"/>
    <n v="5"/>
    <n v="3"/>
    <n v="270"/>
    <n v="9954"/>
  </r>
  <r>
    <x v="12"/>
    <x v="3"/>
    <s v="All"/>
    <x v="6"/>
    <x v="0"/>
    <n v="136"/>
    <n v="58"/>
    <n v="5386"/>
    <n v="103876"/>
  </r>
  <r>
    <x v="12"/>
    <x v="3"/>
    <s v="All"/>
    <x v="7"/>
    <x v="0"/>
    <n v="61"/>
    <n v="22"/>
    <n v="2430"/>
    <n v="64602"/>
  </r>
  <r>
    <x v="12"/>
    <x v="3"/>
    <s v="All"/>
    <x v="8"/>
    <x v="0"/>
    <n v="9"/>
    <n v="3"/>
    <n v="270"/>
    <n v="10752"/>
  </r>
  <r>
    <x v="12"/>
    <x v="3"/>
    <s v="All"/>
    <x v="9"/>
    <x v="0"/>
    <n v="0"/>
    <n v="0"/>
    <n v="0"/>
    <n v="4571"/>
  </r>
  <r>
    <x v="12"/>
    <x v="4"/>
    <s v="All"/>
    <x v="0"/>
    <x v="0"/>
    <n v="1"/>
    <n v="1"/>
    <n v="30"/>
    <n v="6120"/>
  </r>
  <r>
    <x v="12"/>
    <x v="4"/>
    <s v="All"/>
    <x v="1"/>
    <x v="0"/>
    <n v="2"/>
    <n v="2"/>
    <n v="60"/>
    <n v="9960"/>
  </r>
  <r>
    <x v="12"/>
    <x v="4"/>
    <s v="All"/>
    <x v="2"/>
    <x v="0"/>
    <n v="5"/>
    <n v="2"/>
    <n v="210"/>
    <n v="18591"/>
  </r>
  <r>
    <x v="12"/>
    <x v="4"/>
    <s v="All"/>
    <x v="3"/>
    <x v="0"/>
    <n v="18"/>
    <n v="5"/>
    <n v="660"/>
    <n v="21725"/>
  </r>
  <r>
    <x v="12"/>
    <x v="4"/>
    <s v="All"/>
    <x v="4"/>
    <x v="0"/>
    <n v="29"/>
    <n v="16"/>
    <n v="1400"/>
    <n v="17765"/>
  </r>
  <r>
    <x v="12"/>
    <x v="4"/>
    <s v="All"/>
    <x v="5"/>
    <x v="0"/>
    <n v="6"/>
    <n v="2"/>
    <n v="180"/>
    <n v="9780"/>
  </r>
  <r>
    <x v="12"/>
    <x v="4"/>
    <s v="All"/>
    <x v="6"/>
    <x v="0"/>
    <n v="127"/>
    <n v="47"/>
    <n v="4639"/>
    <n v="101165"/>
  </r>
  <r>
    <x v="12"/>
    <x v="4"/>
    <s v="All"/>
    <x v="7"/>
    <x v="0"/>
    <n v="50"/>
    <n v="13"/>
    <n v="1493"/>
    <n v="68879"/>
  </r>
  <r>
    <x v="12"/>
    <x v="4"/>
    <s v="All"/>
    <x v="8"/>
    <x v="0"/>
    <n v="2"/>
    <n v="1"/>
    <n v="60"/>
    <n v="11495"/>
  </r>
  <r>
    <x v="12"/>
    <x v="4"/>
    <s v="All"/>
    <x v="9"/>
    <x v="0"/>
    <n v="0"/>
    <n v="0"/>
    <n v="0"/>
    <n v="5023"/>
  </r>
  <r>
    <x v="12"/>
    <x v="5"/>
    <s v="All"/>
    <x v="0"/>
    <x v="0"/>
    <n v="0"/>
    <n v="0"/>
    <n v="0"/>
    <n v="5930"/>
  </r>
  <r>
    <x v="12"/>
    <x v="5"/>
    <s v="All"/>
    <x v="1"/>
    <x v="0"/>
    <n v="7"/>
    <n v="3"/>
    <n v="239"/>
    <n v="9455"/>
  </r>
  <r>
    <x v="12"/>
    <x v="5"/>
    <s v="All"/>
    <x v="2"/>
    <x v="0"/>
    <n v="14"/>
    <n v="4"/>
    <n v="459"/>
    <n v="17672"/>
  </r>
  <r>
    <x v="12"/>
    <x v="5"/>
    <s v="All"/>
    <x v="3"/>
    <x v="0"/>
    <n v="3"/>
    <n v="3"/>
    <n v="150"/>
    <n v="20754"/>
  </r>
  <r>
    <x v="12"/>
    <x v="5"/>
    <s v="All"/>
    <x v="4"/>
    <x v="0"/>
    <n v="26"/>
    <n v="10"/>
    <n v="1040"/>
    <n v="17700"/>
  </r>
  <r>
    <x v="12"/>
    <x v="5"/>
    <s v="All"/>
    <x v="5"/>
    <x v="0"/>
    <n v="4"/>
    <n v="3"/>
    <n v="210"/>
    <n v="9568"/>
  </r>
  <r>
    <x v="12"/>
    <x v="5"/>
    <s v="All"/>
    <x v="6"/>
    <x v="0"/>
    <n v="185"/>
    <n v="65"/>
    <n v="7070"/>
    <n v="98585"/>
  </r>
  <r>
    <x v="12"/>
    <x v="5"/>
    <s v="All"/>
    <x v="7"/>
    <x v="0"/>
    <n v="76"/>
    <n v="24"/>
    <n v="2703"/>
    <n v="71522"/>
  </r>
  <r>
    <x v="12"/>
    <x v="5"/>
    <s v="All"/>
    <x v="8"/>
    <x v="0"/>
    <n v="21"/>
    <n v="9"/>
    <n v="1020"/>
    <n v="11388"/>
  </r>
  <r>
    <x v="12"/>
    <x v="5"/>
    <s v="All"/>
    <x v="9"/>
    <x v="0"/>
    <n v="13"/>
    <n v="4"/>
    <n v="510"/>
    <n v="5244"/>
  </r>
  <r>
    <x v="12"/>
    <x v="6"/>
    <s v="All"/>
    <x v="0"/>
    <x v="0"/>
    <n v="7"/>
    <n v="2"/>
    <n v="174"/>
    <n v="6368"/>
  </r>
  <r>
    <x v="12"/>
    <x v="6"/>
    <s v="All"/>
    <x v="1"/>
    <x v="0"/>
    <n v="0"/>
    <n v="0"/>
    <n v="0"/>
    <n v="9902"/>
  </r>
  <r>
    <x v="12"/>
    <x v="6"/>
    <s v="All"/>
    <x v="2"/>
    <x v="0"/>
    <n v="8"/>
    <n v="4"/>
    <n v="270"/>
    <n v="18464"/>
  </r>
  <r>
    <x v="12"/>
    <x v="6"/>
    <s v="All"/>
    <x v="3"/>
    <x v="0"/>
    <n v="10"/>
    <n v="5"/>
    <n v="480"/>
    <n v="21049"/>
  </r>
  <r>
    <x v="12"/>
    <x v="6"/>
    <s v="All"/>
    <x v="4"/>
    <x v="0"/>
    <n v="25"/>
    <n v="11"/>
    <n v="1260"/>
    <n v="18343"/>
  </r>
  <r>
    <x v="12"/>
    <x v="6"/>
    <s v="All"/>
    <x v="5"/>
    <x v="0"/>
    <n v="7"/>
    <n v="4"/>
    <n v="330"/>
    <n v="10227"/>
  </r>
  <r>
    <x v="12"/>
    <x v="6"/>
    <s v="All"/>
    <x v="6"/>
    <x v="0"/>
    <n v="91"/>
    <n v="33"/>
    <n v="3146"/>
    <n v="103558"/>
  </r>
  <r>
    <x v="12"/>
    <x v="6"/>
    <s v="All"/>
    <x v="7"/>
    <x v="0"/>
    <n v="63"/>
    <n v="19"/>
    <n v="2410"/>
    <n v="77917"/>
  </r>
  <r>
    <x v="12"/>
    <x v="6"/>
    <s v="All"/>
    <x v="8"/>
    <x v="0"/>
    <n v="17"/>
    <n v="6"/>
    <n v="600"/>
    <n v="11690"/>
  </r>
  <r>
    <x v="12"/>
    <x v="6"/>
    <s v="All"/>
    <x v="9"/>
    <x v="0"/>
    <n v="7"/>
    <n v="2"/>
    <n v="210"/>
    <n v="5491"/>
  </r>
  <r>
    <x v="12"/>
    <x v="7"/>
    <s v="All"/>
    <x v="0"/>
    <x v="0"/>
    <n v="0"/>
    <n v="0"/>
    <n v="0"/>
    <n v="6308"/>
  </r>
  <r>
    <x v="12"/>
    <x v="7"/>
    <s v="All"/>
    <x v="1"/>
    <x v="0"/>
    <n v="0"/>
    <n v="0"/>
    <n v="0"/>
    <n v="9767"/>
  </r>
  <r>
    <x v="12"/>
    <x v="7"/>
    <s v="All"/>
    <x v="2"/>
    <x v="0"/>
    <n v="5"/>
    <n v="2"/>
    <n v="292"/>
    <n v="17934"/>
  </r>
  <r>
    <x v="12"/>
    <x v="7"/>
    <s v="All"/>
    <x v="3"/>
    <x v="0"/>
    <n v="10"/>
    <n v="5"/>
    <n v="540"/>
    <n v="20147"/>
  </r>
  <r>
    <x v="12"/>
    <x v="7"/>
    <s v="All"/>
    <x v="4"/>
    <x v="0"/>
    <n v="15"/>
    <n v="5"/>
    <n v="630"/>
    <n v="18251"/>
  </r>
  <r>
    <x v="12"/>
    <x v="7"/>
    <s v="All"/>
    <x v="5"/>
    <x v="0"/>
    <n v="12"/>
    <n v="7"/>
    <n v="660"/>
    <n v="10226"/>
  </r>
  <r>
    <x v="12"/>
    <x v="7"/>
    <s v="All"/>
    <x v="6"/>
    <x v="0"/>
    <n v="117"/>
    <n v="55"/>
    <n v="4140"/>
    <n v="101021"/>
  </r>
  <r>
    <x v="12"/>
    <x v="7"/>
    <s v="All"/>
    <x v="7"/>
    <x v="0"/>
    <n v="58"/>
    <n v="18"/>
    <n v="1785"/>
    <n v="80343"/>
  </r>
  <r>
    <x v="12"/>
    <x v="7"/>
    <s v="All"/>
    <x v="8"/>
    <x v="0"/>
    <n v="4"/>
    <n v="3"/>
    <n v="180"/>
    <n v="11948"/>
  </r>
  <r>
    <x v="12"/>
    <x v="7"/>
    <s v="All"/>
    <x v="9"/>
    <x v="0"/>
    <n v="2"/>
    <n v="2"/>
    <n v="90"/>
    <n v="5739"/>
  </r>
  <r>
    <x v="12"/>
    <x v="8"/>
    <s v="All"/>
    <x v="0"/>
    <x v="0"/>
    <n v="3"/>
    <n v="1"/>
    <n v="90"/>
    <n v="6507"/>
  </r>
  <r>
    <x v="12"/>
    <x v="8"/>
    <s v="All"/>
    <x v="1"/>
    <x v="0"/>
    <n v="1"/>
    <n v="1"/>
    <n v="30"/>
    <n v="9703"/>
  </r>
  <r>
    <x v="12"/>
    <x v="8"/>
    <s v="All"/>
    <x v="2"/>
    <x v="0"/>
    <n v="20"/>
    <n v="3"/>
    <n v="690"/>
    <n v="17473"/>
  </r>
  <r>
    <x v="12"/>
    <x v="8"/>
    <s v="All"/>
    <x v="3"/>
    <x v="0"/>
    <n v="12"/>
    <n v="5"/>
    <n v="480"/>
    <n v="19958"/>
  </r>
  <r>
    <x v="12"/>
    <x v="8"/>
    <s v="All"/>
    <x v="4"/>
    <x v="0"/>
    <n v="15"/>
    <n v="6"/>
    <n v="555"/>
    <n v="18092"/>
  </r>
  <r>
    <x v="12"/>
    <x v="8"/>
    <s v="All"/>
    <x v="5"/>
    <x v="0"/>
    <n v="14"/>
    <n v="5"/>
    <n v="540"/>
    <n v="10272"/>
  </r>
  <r>
    <x v="12"/>
    <x v="8"/>
    <s v="All"/>
    <x v="6"/>
    <x v="0"/>
    <n v="111"/>
    <n v="42"/>
    <n v="4560"/>
    <n v="95804"/>
  </r>
  <r>
    <x v="12"/>
    <x v="8"/>
    <s v="All"/>
    <x v="7"/>
    <x v="0"/>
    <n v="52"/>
    <n v="23"/>
    <n v="1971"/>
    <n v="81481"/>
  </r>
  <r>
    <x v="12"/>
    <x v="8"/>
    <s v="All"/>
    <x v="8"/>
    <x v="0"/>
    <n v="3"/>
    <n v="2"/>
    <n v="90"/>
    <n v="11979"/>
  </r>
  <r>
    <x v="12"/>
    <x v="8"/>
    <s v="All"/>
    <x v="9"/>
    <x v="0"/>
    <n v="5"/>
    <n v="2"/>
    <n v="150"/>
    <n v="5835"/>
  </r>
  <r>
    <x v="12"/>
    <x v="9"/>
    <s v="All"/>
    <x v="0"/>
    <x v="0"/>
    <n v="8"/>
    <n v="2"/>
    <n v="300"/>
    <n v="6000"/>
  </r>
  <r>
    <x v="12"/>
    <x v="9"/>
    <s v="All"/>
    <x v="1"/>
    <x v="0"/>
    <n v="3"/>
    <n v="1"/>
    <n v="150"/>
    <n v="9202"/>
  </r>
  <r>
    <x v="12"/>
    <x v="9"/>
    <s v="All"/>
    <x v="2"/>
    <x v="0"/>
    <n v="0"/>
    <n v="0"/>
    <n v="0"/>
    <n v="16774"/>
  </r>
  <r>
    <x v="12"/>
    <x v="9"/>
    <s v="All"/>
    <x v="3"/>
    <x v="0"/>
    <n v="4"/>
    <n v="2"/>
    <n v="180"/>
    <n v="19145"/>
  </r>
  <r>
    <x v="12"/>
    <x v="9"/>
    <s v="All"/>
    <x v="4"/>
    <x v="0"/>
    <n v="7"/>
    <n v="5"/>
    <n v="600"/>
    <n v="17365"/>
  </r>
  <r>
    <x v="12"/>
    <x v="9"/>
    <s v="All"/>
    <x v="5"/>
    <x v="0"/>
    <n v="10"/>
    <n v="5"/>
    <n v="450"/>
    <n v="10347"/>
  </r>
  <r>
    <x v="12"/>
    <x v="9"/>
    <s v="All"/>
    <x v="6"/>
    <x v="0"/>
    <n v="120"/>
    <n v="41"/>
    <n v="4465"/>
    <n v="89783"/>
  </r>
  <r>
    <x v="12"/>
    <x v="9"/>
    <s v="All"/>
    <x v="7"/>
    <x v="0"/>
    <n v="85"/>
    <n v="25"/>
    <n v="3506"/>
    <n v="82286"/>
  </r>
  <r>
    <x v="12"/>
    <x v="9"/>
    <s v="All"/>
    <x v="8"/>
    <x v="0"/>
    <n v="4"/>
    <n v="1"/>
    <n v="360"/>
    <n v="12309"/>
  </r>
  <r>
    <x v="12"/>
    <x v="9"/>
    <s v="All"/>
    <x v="9"/>
    <x v="0"/>
    <n v="1"/>
    <n v="1"/>
    <n v="30"/>
    <n v="6037"/>
  </r>
  <r>
    <x v="12"/>
    <x v="10"/>
    <s v="All"/>
    <x v="0"/>
    <x v="0"/>
    <n v="0"/>
    <n v="0"/>
    <n v="0"/>
    <n v="4753"/>
  </r>
  <r>
    <x v="12"/>
    <x v="10"/>
    <s v="All"/>
    <x v="1"/>
    <x v="0"/>
    <n v="1"/>
    <n v="1"/>
    <n v="90"/>
    <n v="7740"/>
  </r>
  <r>
    <x v="12"/>
    <x v="10"/>
    <s v="All"/>
    <x v="2"/>
    <x v="0"/>
    <n v="1"/>
    <n v="1"/>
    <n v="30"/>
    <n v="13989"/>
  </r>
  <r>
    <x v="12"/>
    <x v="10"/>
    <s v="All"/>
    <x v="3"/>
    <x v="0"/>
    <n v="5"/>
    <n v="2"/>
    <n v="360"/>
    <n v="15857"/>
  </r>
  <r>
    <x v="12"/>
    <x v="10"/>
    <s v="All"/>
    <x v="4"/>
    <x v="0"/>
    <n v="8"/>
    <n v="4"/>
    <n v="510"/>
    <n v="14415"/>
  </r>
  <r>
    <x v="12"/>
    <x v="10"/>
    <s v="All"/>
    <x v="5"/>
    <x v="0"/>
    <n v="5"/>
    <n v="5"/>
    <n v="270"/>
    <n v="9043"/>
  </r>
  <r>
    <x v="12"/>
    <x v="10"/>
    <s v="All"/>
    <x v="6"/>
    <x v="0"/>
    <n v="104"/>
    <n v="41"/>
    <n v="3334"/>
    <n v="78132"/>
  </r>
  <r>
    <x v="12"/>
    <x v="10"/>
    <s v="All"/>
    <x v="7"/>
    <x v="0"/>
    <n v="44"/>
    <n v="16"/>
    <n v="1485"/>
    <n v="71416"/>
  </r>
  <r>
    <x v="12"/>
    <x v="10"/>
    <s v="All"/>
    <x v="8"/>
    <x v="0"/>
    <n v="18"/>
    <n v="4"/>
    <n v="540"/>
    <n v="11145"/>
  </r>
  <r>
    <x v="12"/>
    <x v="10"/>
    <s v="All"/>
    <x v="9"/>
    <x v="0"/>
    <n v="1"/>
    <n v="1"/>
    <n v="30"/>
    <n v="6160"/>
  </r>
  <r>
    <x v="12"/>
    <x v="11"/>
    <s v="All"/>
    <x v="0"/>
    <x v="0"/>
    <n v="0"/>
    <n v="0"/>
    <n v="0"/>
    <n v="0"/>
  </r>
  <r>
    <x v="12"/>
    <x v="11"/>
    <s v="All"/>
    <x v="1"/>
    <x v="0"/>
    <n v="0"/>
    <n v="0"/>
    <n v="0"/>
    <n v="0"/>
  </r>
  <r>
    <x v="12"/>
    <x v="11"/>
    <s v="All"/>
    <x v="2"/>
    <x v="0"/>
    <n v="0"/>
    <n v="0"/>
    <n v="0"/>
    <n v="0"/>
  </r>
  <r>
    <x v="12"/>
    <x v="11"/>
    <s v="All"/>
    <x v="3"/>
    <x v="0"/>
    <n v="0"/>
    <n v="0"/>
    <n v="0"/>
    <n v="0"/>
  </r>
  <r>
    <x v="12"/>
    <x v="11"/>
    <s v="All"/>
    <x v="4"/>
    <x v="0"/>
    <n v="0"/>
    <n v="0"/>
    <n v="0"/>
    <n v="0"/>
  </r>
  <r>
    <x v="12"/>
    <x v="11"/>
    <s v="All"/>
    <x v="5"/>
    <x v="0"/>
    <n v="0"/>
    <n v="0"/>
    <n v="0"/>
    <n v="0"/>
  </r>
  <r>
    <x v="12"/>
    <x v="11"/>
    <s v="All"/>
    <x v="6"/>
    <x v="0"/>
    <n v="0"/>
    <n v="0"/>
    <n v="0"/>
    <n v="0"/>
  </r>
  <r>
    <x v="12"/>
    <x v="11"/>
    <s v="All"/>
    <x v="7"/>
    <x v="0"/>
    <n v="0"/>
    <n v="0"/>
    <n v="0"/>
    <n v="0"/>
  </r>
  <r>
    <x v="12"/>
    <x v="11"/>
    <s v="All"/>
    <x v="8"/>
    <x v="0"/>
    <n v="0"/>
    <n v="0"/>
    <n v="0"/>
    <n v="0"/>
  </r>
  <r>
    <x v="12"/>
    <x v="11"/>
    <s v="All"/>
    <x v="9"/>
    <x v="0"/>
    <n v="0"/>
    <n v="0"/>
    <n v="0"/>
    <n v="0"/>
  </r>
  <r>
    <x v="13"/>
    <x v="0"/>
    <s v="All"/>
    <x v="0"/>
    <x v="0"/>
    <n v="0"/>
    <n v="0"/>
    <n v="0"/>
    <n v="2820"/>
  </r>
  <r>
    <x v="13"/>
    <x v="0"/>
    <s v="All"/>
    <x v="1"/>
    <x v="0"/>
    <n v="2"/>
    <n v="1"/>
    <n v="60"/>
    <n v="3639"/>
  </r>
  <r>
    <x v="13"/>
    <x v="0"/>
    <s v="All"/>
    <x v="2"/>
    <x v="0"/>
    <n v="0"/>
    <n v="0"/>
    <n v="0"/>
    <n v="5999"/>
  </r>
  <r>
    <x v="13"/>
    <x v="0"/>
    <s v="All"/>
    <x v="3"/>
    <x v="0"/>
    <n v="0"/>
    <n v="0"/>
    <n v="0"/>
    <n v="6263"/>
  </r>
  <r>
    <x v="13"/>
    <x v="0"/>
    <s v="All"/>
    <x v="4"/>
    <x v="0"/>
    <n v="0"/>
    <n v="0"/>
    <n v="0"/>
    <n v="4991"/>
  </r>
  <r>
    <x v="13"/>
    <x v="0"/>
    <s v="All"/>
    <x v="5"/>
    <x v="0"/>
    <n v="7"/>
    <n v="1"/>
    <n v="210"/>
    <n v="2770"/>
  </r>
  <r>
    <x v="13"/>
    <x v="0"/>
    <s v="All"/>
    <x v="6"/>
    <x v="0"/>
    <n v="13"/>
    <n v="4"/>
    <n v="460"/>
    <n v="19893"/>
  </r>
  <r>
    <x v="13"/>
    <x v="0"/>
    <s v="All"/>
    <x v="7"/>
    <x v="0"/>
    <n v="3"/>
    <n v="1"/>
    <n v="90"/>
    <n v="13898"/>
  </r>
  <r>
    <x v="13"/>
    <x v="0"/>
    <s v="All"/>
    <x v="8"/>
    <x v="0"/>
    <n v="5"/>
    <n v="1"/>
    <n v="150"/>
    <n v="4894"/>
  </r>
  <r>
    <x v="13"/>
    <x v="0"/>
    <s v="All"/>
    <x v="9"/>
    <x v="0"/>
    <n v="5"/>
    <n v="1"/>
    <n v="150"/>
    <n v="1322"/>
  </r>
  <r>
    <x v="13"/>
    <x v="1"/>
    <s v="All"/>
    <x v="0"/>
    <x v="0"/>
    <n v="0"/>
    <n v="0"/>
    <n v="0"/>
    <n v="2698"/>
  </r>
  <r>
    <x v="13"/>
    <x v="1"/>
    <s v="All"/>
    <x v="1"/>
    <x v="0"/>
    <n v="0"/>
    <n v="0"/>
    <n v="0"/>
    <n v="3810"/>
  </r>
  <r>
    <x v="13"/>
    <x v="1"/>
    <s v="All"/>
    <x v="2"/>
    <x v="0"/>
    <n v="0"/>
    <n v="0"/>
    <n v="0"/>
    <n v="6152"/>
  </r>
  <r>
    <x v="13"/>
    <x v="1"/>
    <s v="All"/>
    <x v="3"/>
    <x v="0"/>
    <n v="0"/>
    <n v="0"/>
    <n v="0"/>
    <n v="6390"/>
  </r>
  <r>
    <x v="13"/>
    <x v="1"/>
    <s v="All"/>
    <x v="4"/>
    <x v="0"/>
    <n v="0"/>
    <n v="0"/>
    <n v="0"/>
    <n v="5164"/>
  </r>
  <r>
    <x v="13"/>
    <x v="1"/>
    <s v="All"/>
    <x v="5"/>
    <x v="0"/>
    <n v="6"/>
    <n v="2"/>
    <n v="180"/>
    <n v="2847"/>
  </r>
  <r>
    <x v="13"/>
    <x v="1"/>
    <s v="All"/>
    <x v="6"/>
    <x v="0"/>
    <n v="8"/>
    <n v="1"/>
    <n v="240"/>
    <n v="20527"/>
  </r>
  <r>
    <x v="13"/>
    <x v="1"/>
    <s v="All"/>
    <x v="7"/>
    <x v="0"/>
    <n v="2"/>
    <n v="2"/>
    <n v="120"/>
    <n v="14938"/>
  </r>
  <r>
    <x v="13"/>
    <x v="1"/>
    <s v="All"/>
    <x v="8"/>
    <x v="0"/>
    <n v="32"/>
    <n v="2"/>
    <n v="960"/>
    <n v="5696"/>
  </r>
  <r>
    <x v="13"/>
    <x v="1"/>
    <s v="All"/>
    <x v="9"/>
    <x v="0"/>
    <n v="1"/>
    <n v="1"/>
    <n v="30"/>
    <n v="1693"/>
  </r>
  <r>
    <x v="13"/>
    <x v="2"/>
    <s v="All"/>
    <x v="0"/>
    <x v="0"/>
    <n v="0"/>
    <n v="0"/>
    <n v="0"/>
    <n v="2922"/>
  </r>
  <r>
    <x v="13"/>
    <x v="2"/>
    <s v="All"/>
    <x v="1"/>
    <x v="0"/>
    <n v="4"/>
    <n v="2"/>
    <n v="120"/>
    <n v="4093"/>
  </r>
  <r>
    <x v="13"/>
    <x v="2"/>
    <s v="All"/>
    <x v="2"/>
    <x v="0"/>
    <n v="0"/>
    <n v="0"/>
    <n v="0"/>
    <n v="6254"/>
  </r>
  <r>
    <x v="13"/>
    <x v="2"/>
    <s v="All"/>
    <x v="3"/>
    <x v="0"/>
    <n v="0"/>
    <n v="0"/>
    <n v="0"/>
    <n v="6553"/>
  </r>
  <r>
    <x v="13"/>
    <x v="2"/>
    <s v="All"/>
    <x v="4"/>
    <x v="0"/>
    <n v="0"/>
    <n v="0"/>
    <n v="0"/>
    <n v="5145"/>
  </r>
  <r>
    <x v="13"/>
    <x v="2"/>
    <s v="All"/>
    <x v="5"/>
    <x v="0"/>
    <n v="0"/>
    <n v="0"/>
    <n v="0"/>
    <n v="2709"/>
  </r>
  <r>
    <x v="13"/>
    <x v="2"/>
    <s v="All"/>
    <x v="6"/>
    <x v="0"/>
    <n v="6"/>
    <n v="3"/>
    <n v="300"/>
    <n v="20536"/>
  </r>
  <r>
    <x v="13"/>
    <x v="2"/>
    <s v="All"/>
    <x v="7"/>
    <x v="0"/>
    <n v="3"/>
    <n v="1"/>
    <n v="150"/>
    <n v="14649"/>
  </r>
  <r>
    <x v="13"/>
    <x v="2"/>
    <s v="All"/>
    <x v="8"/>
    <x v="0"/>
    <n v="0"/>
    <n v="0"/>
    <n v="0"/>
    <n v="6047"/>
  </r>
  <r>
    <x v="13"/>
    <x v="2"/>
    <s v="All"/>
    <x v="9"/>
    <x v="0"/>
    <n v="0"/>
    <n v="0"/>
    <n v="0"/>
    <n v="1933"/>
  </r>
  <r>
    <x v="13"/>
    <x v="3"/>
    <s v="All"/>
    <x v="0"/>
    <x v="0"/>
    <n v="0"/>
    <n v="0"/>
    <n v="0"/>
    <n v="2797"/>
  </r>
  <r>
    <x v="13"/>
    <x v="3"/>
    <s v="All"/>
    <x v="1"/>
    <x v="0"/>
    <n v="2"/>
    <n v="1"/>
    <n v="60"/>
    <n v="4096"/>
  </r>
  <r>
    <x v="13"/>
    <x v="3"/>
    <s v="All"/>
    <x v="2"/>
    <x v="0"/>
    <n v="0"/>
    <n v="0"/>
    <n v="0"/>
    <n v="6348"/>
  </r>
  <r>
    <x v="13"/>
    <x v="3"/>
    <s v="All"/>
    <x v="3"/>
    <x v="0"/>
    <n v="0"/>
    <n v="0"/>
    <n v="0"/>
    <n v="6701"/>
  </r>
  <r>
    <x v="13"/>
    <x v="3"/>
    <s v="All"/>
    <x v="4"/>
    <x v="0"/>
    <n v="2"/>
    <n v="1"/>
    <n v="60"/>
    <n v="5171"/>
  </r>
  <r>
    <x v="13"/>
    <x v="3"/>
    <s v="All"/>
    <x v="5"/>
    <x v="0"/>
    <n v="0"/>
    <n v="0"/>
    <n v="0"/>
    <n v="2673"/>
  </r>
  <r>
    <x v="13"/>
    <x v="3"/>
    <s v="All"/>
    <x v="6"/>
    <x v="0"/>
    <n v="1"/>
    <n v="1"/>
    <n v="30"/>
    <n v="21252"/>
  </r>
  <r>
    <x v="13"/>
    <x v="3"/>
    <s v="All"/>
    <x v="7"/>
    <x v="0"/>
    <n v="8"/>
    <n v="1"/>
    <n v="240"/>
    <n v="15220"/>
  </r>
  <r>
    <x v="13"/>
    <x v="3"/>
    <s v="All"/>
    <x v="8"/>
    <x v="0"/>
    <n v="0"/>
    <n v="0"/>
    <n v="0"/>
    <n v="5333"/>
  </r>
  <r>
    <x v="13"/>
    <x v="3"/>
    <s v="All"/>
    <x v="9"/>
    <x v="0"/>
    <n v="1"/>
    <n v="1"/>
    <n v="90"/>
    <n v="1846"/>
  </r>
  <r>
    <x v="13"/>
    <x v="4"/>
    <s v="All"/>
    <x v="0"/>
    <x v="0"/>
    <n v="0"/>
    <n v="0"/>
    <n v="0"/>
    <n v="2672"/>
  </r>
  <r>
    <x v="13"/>
    <x v="4"/>
    <s v="All"/>
    <x v="1"/>
    <x v="0"/>
    <n v="0"/>
    <n v="0"/>
    <n v="0"/>
    <n v="4203"/>
  </r>
  <r>
    <x v="13"/>
    <x v="4"/>
    <s v="All"/>
    <x v="2"/>
    <x v="0"/>
    <n v="0"/>
    <n v="0"/>
    <n v="0"/>
    <n v="6556"/>
  </r>
  <r>
    <x v="13"/>
    <x v="4"/>
    <s v="All"/>
    <x v="3"/>
    <x v="0"/>
    <n v="0"/>
    <n v="0"/>
    <n v="0"/>
    <n v="6849"/>
  </r>
  <r>
    <x v="13"/>
    <x v="4"/>
    <s v="All"/>
    <x v="4"/>
    <x v="0"/>
    <n v="0"/>
    <n v="0"/>
    <n v="0"/>
    <n v="5353"/>
  </r>
  <r>
    <x v="13"/>
    <x v="4"/>
    <s v="All"/>
    <x v="5"/>
    <x v="0"/>
    <n v="0"/>
    <n v="0"/>
    <n v="0"/>
    <n v="2753"/>
  </r>
  <r>
    <x v="13"/>
    <x v="4"/>
    <s v="All"/>
    <x v="6"/>
    <x v="0"/>
    <n v="14"/>
    <n v="5"/>
    <n v="624"/>
    <n v="21898"/>
  </r>
  <r>
    <x v="13"/>
    <x v="4"/>
    <s v="All"/>
    <x v="7"/>
    <x v="0"/>
    <n v="4"/>
    <n v="2"/>
    <n v="93"/>
    <n v="16711"/>
  </r>
  <r>
    <x v="13"/>
    <x v="4"/>
    <s v="All"/>
    <x v="8"/>
    <x v="0"/>
    <n v="0"/>
    <n v="0"/>
    <n v="0"/>
    <n v="5240"/>
  </r>
  <r>
    <x v="13"/>
    <x v="4"/>
    <s v="All"/>
    <x v="9"/>
    <x v="0"/>
    <n v="0"/>
    <n v="0"/>
    <n v="0"/>
    <n v="2028"/>
  </r>
  <r>
    <x v="13"/>
    <x v="5"/>
    <s v="All"/>
    <x v="0"/>
    <x v="0"/>
    <n v="11"/>
    <n v="2"/>
    <n v="330"/>
    <n v="2180"/>
  </r>
  <r>
    <x v="13"/>
    <x v="5"/>
    <s v="All"/>
    <x v="1"/>
    <x v="0"/>
    <n v="3"/>
    <n v="1"/>
    <n v="90"/>
    <n v="3762"/>
  </r>
  <r>
    <x v="13"/>
    <x v="5"/>
    <s v="All"/>
    <x v="2"/>
    <x v="0"/>
    <n v="0"/>
    <n v="0"/>
    <n v="0"/>
    <n v="6135"/>
  </r>
  <r>
    <x v="13"/>
    <x v="5"/>
    <s v="All"/>
    <x v="3"/>
    <x v="0"/>
    <n v="0"/>
    <n v="0"/>
    <n v="0"/>
    <n v="6449"/>
  </r>
  <r>
    <x v="13"/>
    <x v="5"/>
    <s v="All"/>
    <x v="4"/>
    <x v="0"/>
    <n v="0"/>
    <n v="0"/>
    <n v="0"/>
    <n v="5106"/>
  </r>
  <r>
    <x v="13"/>
    <x v="5"/>
    <s v="All"/>
    <x v="5"/>
    <x v="0"/>
    <n v="0"/>
    <n v="0"/>
    <n v="0"/>
    <n v="2499"/>
  </r>
  <r>
    <x v="13"/>
    <x v="5"/>
    <s v="All"/>
    <x v="6"/>
    <x v="0"/>
    <n v="3"/>
    <n v="1"/>
    <n v="90"/>
    <n v="20149"/>
  </r>
  <r>
    <x v="13"/>
    <x v="5"/>
    <s v="All"/>
    <x v="7"/>
    <x v="0"/>
    <n v="10"/>
    <n v="2"/>
    <n v="268"/>
    <n v="17405"/>
  </r>
  <r>
    <x v="13"/>
    <x v="5"/>
    <s v="All"/>
    <x v="8"/>
    <x v="0"/>
    <n v="8"/>
    <n v="1"/>
    <n v="240"/>
    <n v="5009"/>
  </r>
  <r>
    <x v="13"/>
    <x v="5"/>
    <s v="All"/>
    <x v="9"/>
    <x v="0"/>
    <n v="0"/>
    <n v="0"/>
    <n v="0"/>
    <n v="2209"/>
  </r>
  <r>
    <x v="13"/>
    <x v="6"/>
    <s v="All"/>
    <x v="0"/>
    <x v="0"/>
    <n v="0"/>
    <n v="0"/>
    <n v="0"/>
    <n v="2207"/>
  </r>
  <r>
    <x v="13"/>
    <x v="6"/>
    <s v="All"/>
    <x v="1"/>
    <x v="0"/>
    <n v="2"/>
    <n v="2"/>
    <n v="68"/>
    <n v="3731"/>
  </r>
  <r>
    <x v="13"/>
    <x v="6"/>
    <s v="All"/>
    <x v="2"/>
    <x v="0"/>
    <n v="0"/>
    <n v="0"/>
    <n v="0"/>
    <n v="6340"/>
  </r>
  <r>
    <x v="13"/>
    <x v="6"/>
    <s v="All"/>
    <x v="3"/>
    <x v="0"/>
    <n v="0"/>
    <n v="0"/>
    <n v="0"/>
    <n v="6562"/>
  </r>
  <r>
    <x v="13"/>
    <x v="6"/>
    <s v="All"/>
    <x v="4"/>
    <x v="0"/>
    <n v="0"/>
    <n v="0"/>
    <n v="0"/>
    <n v="5381"/>
  </r>
  <r>
    <x v="13"/>
    <x v="6"/>
    <s v="All"/>
    <x v="5"/>
    <x v="0"/>
    <n v="0"/>
    <n v="0"/>
    <n v="0"/>
    <n v="2537"/>
  </r>
  <r>
    <x v="13"/>
    <x v="6"/>
    <s v="All"/>
    <x v="6"/>
    <x v="0"/>
    <n v="10"/>
    <n v="2"/>
    <n v="300"/>
    <n v="20939"/>
  </r>
  <r>
    <x v="13"/>
    <x v="6"/>
    <s v="All"/>
    <x v="7"/>
    <x v="0"/>
    <n v="5"/>
    <n v="2"/>
    <n v="270"/>
    <n v="18617"/>
  </r>
  <r>
    <x v="13"/>
    <x v="6"/>
    <s v="All"/>
    <x v="8"/>
    <x v="0"/>
    <n v="4"/>
    <n v="1"/>
    <n v="120"/>
    <n v="5005"/>
  </r>
  <r>
    <x v="13"/>
    <x v="6"/>
    <s v="All"/>
    <x v="9"/>
    <x v="0"/>
    <n v="0"/>
    <n v="0"/>
    <n v="0"/>
    <n v="3037"/>
  </r>
  <r>
    <x v="13"/>
    <x v="7"/>
    <s v="All"/>
    <x v="0"/>
    <x v="0"/>
    <n v="0"/>
    <n v="0"/>
    <n v="0"/>
    <n v="2782"/>
  </r>
  <r>
    <x v="13"/>
    <x v="7"/>
    <s v="All"/>
    <x v="1"/>
    <x v="0"/>
    <n v="0"/>
    <n v="0"/>
    <n v="0"/>
    <n v="3974"/>
  </r>
  <r>
    <x v="13"/>
    <x v="7"/>
    <s v="All"/>
    <x v="2"/>
    <x v="0"/>
    <n v="0"/>
    <n v="0"/>
    <n v="0"/>
    <n v="7145"/>
  </r>
  <r>
    <x v="13"/>
    <x v="7"/>
    <s v="All"/>
    <x v="3"/>
    <x v="0"/>
    <n v="0"/>
    <n v="0"/>
    <n v="0"/>
    <n v="7360"/>
  </r>
  <r>
    <x v="13"/>
    <x v="7"/>
    <s v="All"/>
    <x v="4"/>
    <x v="0"/>
    <n v="0"/>
    <n v="0"/>
    <n v="0"/>
    <n v="6414"/>
  </r>
  <r>
    <x v="13"/>
    <x v="7"/>
    <s v="All"/>
    <x v="5"/>
    <x v="0"/>
    <n v="3"/>
    <n v="1"/>
    <n v="90"/>
    <n v="3107"/>
  </r>
  <r>
    <x v="13"/>
    <x v="7"/>
    <s v="All"/>
    <x v="6"/>
    <x v="0"/>
    <n v="10"/>
    <n v="4"/>
    <n v="300"/>
    <n v="23893"/>
  </r>
  <r>
    <x v="13"/>
    <x v="7"/>
    <s v="All"/>
    <x v="7"/>
    <x v="0"/>
    <n v="7"/>
    <n v="3"/>
    <n v="390"/>
    <n v="24146"/>
  </r>
  <r>
    <x v="13"/>
    <x v="7"/>
    <s v="All"/>
    <x v="8"/>
    <x v="0"/>
    <n v="0"/>
    <n v="0"/>
    <n v="0"/>
    <n v="5671"/>
  </r>
  <r>
    <x v="13"/>
    <x v="7"/>
    <s v="All"/>
    <x v="9"/>
    <x v="0"/>
    <n v="6"/>
    <n v="2"/>
    <n v="200"/>
    <n v="4254"/>
  </r>
  <r>
    <x v="13"/>
    <x v="8"/>
    <s v="All"/>
    <x v="0"/>
    <x v="0"/>
    <n v="0"/>
    <n v="0"/>
    <n v="0"/>
    <n v="3074"/>
  </r>
  <r>
    <x v="13"/>
    <x v="8"/>
    <s v="All"/>
    <x v="1"/>
    <x v="0"/>
    <n v="2"/>
    <n v="1"/>
    <n v="62"/>
    <n v="4238"/>
  </r>
  <r>
    <x v="13"/>
    <x v="8"/>
    <s v="All"/>
    <x v="2"/>
    <x v="0"/>
    <n v="0"/>
    <n v="0"/>
    <n v="0"/>
    <n v="7314"/>
  </r>
  <r>
    <x v="13"/>
    <x v="8"/>
    <s v="All"/>
    <x v="3"/>
    <x v="0"/>
    <n v="0"/>
    <n v="0"/>
    <n v="0"/>
    <n v="7556"/>
  </r>
  <r>
    <x v="13"/>
    <x v="8"/>
    <s v="All"/>
    <x v="4"/>
    <x v="0"/>
    <n v="0"/>
    <n v="0"/>
    <n v="0"/>
    <n v="6610"/>
  </r>
  <r>
    <x v="13"/>
    <x v="8"/>
    <s v="All"/>
    <x v="5"/>
    <x v="0"/>
    <n v="0"/>
    <n v="0"/>
    <n v="0"/>
    <n v="3184"/>
  </r>
  <r>
    <x v="13"/>
    <x v="8"/>
    <s v="All"/>
    <x v="6"/>
    <x v="0"/>
    <n v="23"/>
    <n v="5"/>
    <n v="870"/>
    <n v="24744"/>
  </r>
  <r>
    <x v="13"/>
    <x v="8"/>
    <s v="All"/>
    <x v="7"/>
    <x v="0"/>
    <n v="8"/>
    <n v="3"/>
    <n v="360"/>
    <n v="25528"/>
  </r>
  <r>
    <x v="13"/>
    <x v="8"/>
    <s v="All"/>
    <x v="8"/>
    <x v="0"/>
    <n v="0"/>
    <n v="0"/>
    <n v="0"/>
    <n v="6255"/>
  </r>
  <r>
    <x v="13"/>
    <x v="8"/>
    <s v="All"/>
    <x v="9"/>
    <x v="0"/>
    <n v="0"/>
    <n v="0"/>
    <n v="0"/>
    <n v="5432"/>
  </r>
  <r>
    <x v="13"/>
    <x v="9"/>
    <s v="All"/>
    <x v="0"/>
    <x v="0"/>
    <n v="0"/>
    <n v="0"/>
    <n v="0"/>
    <n v="1519"/>
  </r>
  <r>
    <x v="13"/>
    <x v="9"/>
    <s v="All"/>
    <x v="1"/>
    <x v="0"/>
    <n v="0"/>
    <n v="0"/>
    <n v="0"/>
    <n v="2421"/>
  </r>
  <r>
    <x v="13"/>
    <x v="9"/>
    <s v="All"/>
    <x v="2"/>
    <x v="0"/>
    <n v="0"/>
    <n v="0"/>
    <n v="0"/>
    <n v="4414"/>
  </r>
  <r>
    <x v="13"/>
    <x v="9"/>
    <s v="All"/>
    <x v="3"/>
    <x v="0"/>
    <n v="0"/>
    <n v="0"/>
    <n v="0"/>
    <n v="5113"/>
  </r>
  <r>
    <x v="13"/>
    <x v="9"/>
    <s v="All"/>
    <x v="4"/>
    <x v="0"/>
    <n v="0"/>
    <n v="0"/>
    <n v="0"/>
    <n v="4837"/>
  </r>
  <r>
    <x v="13"/>
    <x v="9"/>
    <s v="All"/>
    <x v="5"/>
    <x v="0"/>
    <n v="9"/>
    <n v="2"/>
    <n v="244"/>
    <n v="2742"/>
  </r>
  <r>
    <x v="13"/>
    <x v="9"/>
    <s v="All"/>
    <x v="6"/>
    <x v="0"/>
    <n v="26"/>
    <n v="7"/>
    <n v="840"/>
    <n v="18881"/>
  </r>
  <r>
    <x v="13"/>
    <x v="9"/>
    <s v="All"/>
    <x v="7"/>
    <x v="0"/>
    <n v="4"/>
    <n v="2"/>
    <n v="120"/>
    <n v="24817"/>
  </r>
  <r>
    <x v="13"/>
    <x v="9"/>
    <s v="All"/>
    <x v="8"/>
    <x v="0"/>
    <n v="8"/>
    <n v="1"/>
    <n v="240"/>
    <n v="8539"/>
  </r>
  <r>
    <x v="13"/>
    <x v="9"/>
    <s v="All"/>
    <x v="9"/>
    <x v="0"/>
    <n v="4"/>
    <n v="1"/>
    <n v="113"/>
    <n v="8535"/>
  </r>
  <r>
    <x v="13"/>
    <x v="10"/>
    <s v="All"/>
    <x v="0"/>
    <x v="0"/>
    <n v="0"/>
    <n v="0"/>
    <n v="0"/>
    <n v="1470"/>
  </r>
  <r>
    <x v="13"/>
    <x v="10"/>
    <s v="All"/>
    <x v="1"/>
    <x v="0"/>
    <n v="0"/>
    <n v="0"/>
    <n v="0"/>
    <n v="2397"/>
  </r>
  <r>
    <x v="13"/>
    <x v="10"/>
    <s v="All"/>
    <x v="2"/>
    <x v="0"/>
    <n v="0"/>
    <n v="0"/>
    <n v="0"/>
    <n v="4405"/>
  </r>
  <r>
    <x v="13"/>
    <x v="10"/>
    <s v="All"/>
    <x v="3"/>
    <x v="0"/>
    <n v="0"/>
    <n v="0"/>
    <n v="0"/>
    <n v="5046"/>
  </r>
  <r>
    <x v="13"/>
    <x v="10"/>
    <s v="All"/>
    <x v="4"/>
    <x v="0"/>
    <n v="1"/>
    <n v="1"/>
    <n v="90"/>
    <n v="4679"/>
  </r>
  <r>
    <x v="13"/>
    <x v="10"/>
    <s v="All"/>
    <x v="5"/>
    <x v="0"/>
    <n v="0"/>
    <n v="0"/>
    <n v="0"/>
    <n v="2965"/>
  </r>
  <r>
    <x v="13"/>
    <x v="10"/>
    <s v="All"/>
    <x v="6"/>
    <x v="0"/>
    <n v="12"/>
    <n v="3"/>
    <n v="430"/>
    <n v="18441"/>
  </r>
  <r>
    <x v="13"/>
    <x v="10"/>
    <s v="All"/>
    <x v="7"/>
    <x v="0"/>
    <n v="1"/>
    <n v="1"/>
    <n v="90"/>
    <n v="25061"/>
  </r>
  <r>
    <x v="13"/>
    <x v="10"/>
    <s v="All"/>
    <x v="8"/>
    <x v="0"/>
    <n v="2"/>
    <n v="2"/>
    <n v="60"/>
    <n v="10119"/>
  </r>
  <r>
    <x v="13"/>
    <x v="10"/>
    <s v="All"/>
    <x v="9"/>
    <x v="0"/>
    <n v="1"/>
    <n v="1"/>
    <n v="30"/>
    <n v="9696"/>
  </r>
  <r>
    <x v="13"/>
    <x v="11"/>
    <s v="All"/>
    <x v="0"/>
    <x v="0"/>
    <n v="0"/>
    <n v="0"/>
    <n v="0"/>
    <n v="0"/>
  </r>
  <r>
    <x v="13"/>
    <x v="11"/>
    <s v="All"/>
    <x v="1"/>
    <x v="0"/>
    <n v="0"/>
    <n v="0"/>
    <n v="0"/>
    <n v="0"/>
  </r>
  <r>
    <x v="13"/>
    <x v="11"/>
    <s v="All"/>
    <x v="2"/>
    <x v="0"/>
    <n v="0"/>
    <n v="0"/>
    <n v="0"/>
    <n v="0"/>
  </r>
  <r>
    <x v="13"/>
    <x v="11"/>
    <s v="All"/>
    <x v="3"/>
    <x v="0"/>
    <n v="0"/>
    <n v="0"/>
    <n v="0"/>
    <n v="0"/>
  </r>
  <r>
    <x v="13"/>
    <x v="11"/>
    <s v="All"/>
    <x v="4"/>
    <x v="0"/>
    <n v="0"/>
    <n v="0"/>
    <n v="0"/>
    <n v="0"/>
  </r>
  <r>
    <x v="13"/>
    <x v="11"/>
    <s v="All"/>
    <x v="5"/>
    <x v="0"/>
    <n v="0"/>
    <n v="0"/>
    <n v="0"/>
    <n v="0"/>
  </r>
  <r>
    <x v="13"/>
    <x v="11"/>
    <s v="All"/>
    <x v="6"/>
    <x v="0"/>
    <n v="0"/>
    <n v="0"/>
    <n v="0"/>
    <n v="0"/>
  </r>
  <r>
    <x v="13"/>
    <x v="11"/>
    <s v="All"/>
    <x v="7"/>
    <x v="0"/>
    <n v="0"/>
    <n v="0"/>
    <n v="0"/>
    <n v="0"/>
  </r>
  <r>
    <x v="13"/>
    <x v="11"/>
    <s v="All"/>
    <x v="8"/>
    <x v="0"/>
    <n v="0"/>
    <n v="0"/>
    <n v="0"/>
    <n v="0"/>
  </r>
  <r>
    <x v="13"/>
    <x v="11"/>
    <s v="All"/>
    <x v="9"/>
    <x v="0"/>
    <n v="0"/>
    <n v="0"/>
    <n v="0"/>
    <n v="0"/>
  </r>
  <r>
    <x v="14"/>
    <x v="0"/>
    <s v="All"/>
    <x v="0"/>
    <x v="0"/>
    <n v="0"/>
    <n v="0"/>
    <n v="0"/>
    <n v="0"/>
  </r>
  <r>
    <x v="14"/>
    <x v="0"/>
    <s v="All"/>
    <x v="1"/>
    <x v="0"/>
    <n v="0"/>
    <n v="0"/>
    <n v="0"/>
    <n v="0"/>
  </r>
  <r>
    <x v="14"/>
    <x v="0"/>
    <s v="All"/>
    <x v="2"/>
    <x v="0"/>
    <n v="0"/>
    <n v="0"/>
    <n v="0"/>
    <n v="0"/>
  </r>
  <r>
    <x v="14"/>
    <x v="0"/>
    <s v="All"/>
    <x v="3"/>
    <x v="0"/>
    <n v="0"/>
    <n v="0"/>
    <n v="0"/>
    <n v="0"/>
  </r>
  <r>
    <x v="14"/>
    <x v="0"/>
    <s v="All"/>
    <x v="4"/>
    <x v="0"/>
    <n v="0"/>
    <n v="0"/>
    <n v="0"/>
    <n v="0"/>
  </r>
  <r>
    <x v="14"/>
    <x v="0"/>
    <s v="All"/>
    <x v="5"/>
    <x v="0"/>
    <n v="0"/>
    <n v="0"/>
    <n v="0"/>
    <n v="0"/>
  </r>
  <r>
    <x v="14"/>
    <x v="0"/>
    <s v="All"/>
    <x v="6"/>
    <x v="0"/>
    <n v="0"/>
    <n v="0"/>
    <n v="0"/>
    <n v="0"/>
  </r>
  <r>
    <x v="14"/>
    <x v="0"/>
    <s v="All"/>
    <x v="7"/>
    <x v="0"/>
    <n v="0"/>
    <n v="0"/>
    <n v="0"/>
    <n v="0"/>
  </r>
  <r>
    <x v="14"/>
    <x v="0"/>
    <s v="All"/>
    <x v="8"/>
    <x v="0"/>
    <n v="0"/>
    <n v="0"/>
    <n v="0"/>
    <n v="0"/>
  </r>
  <r>
    <x v="14"/>
    <x v="0"/>
    <s v="All"/>
    <x v="9"/>
    <x v="0"/>
    <n v="0"/>
    <n v="0"/>
    <n v="0"/>
    <n v="0"/>
  </r>
  <r>
    <x v="14"/>
    <x v="1"/>
    <s v="All"/>
    <x v="0"/>
    <x v="0"/>
    <n v="0"/>
    <n v="0"/>
    <n v="0"/>
    <n v="0"/>
  </r>
  <r>
    <x v="14"/>
    <x v="1"/>
    <s v="All"/>
    <x v="1"/>
    <x v="0"/>
    <n v="0"/>
    <n v="0"/>
    <n v="0"/>
    <n v="0"/>
  </r>
  <r>
    <x v="14"/>
    <x v="1"/>
    <s v="All"/>
    <x v="2"/>
    <x v="0"/>
    <n v="0"/>
    <n v="0"/>
    <n v="0"/>
    <n v="0"/>
  </r>
  <r>
    <x v="14"/>
    <x v="1"/>
    <s v="All"/>
    <x v="3"/>
    <x v="0"/>
    <n v="0"/>
    <n v="0"/>
    <n v="0"/>
    <n v="0"/>
  </r>
  <r>
    <x v="14"/>
    <x v="1"/>
    <s v="All"/>
    <x v="4"/>
    <x v="0"/>
    <n v="0"/>
    <n v="0"/>
    <n v="0"/>
    <n v="0"/>
  </r>
  <r>
    <x v="14"/>
    <x v="1"/>
    <s v="All"/>
    <x v="5"/>
    <x v="0"/>
    <n v="0"/>
    <n v="0"/>
    <n v="0"/>
    <n v="0"/>
  </r>
  <r>
    <x v="14"/>
    <x v="1"/>
    <s v="All"/>
    <x v="6"/>
    <x v="0"/>
    <n v="0"/>
    <n v="0"/>
    <n v="0"/>
    <n v="0"/>
  </r>
  <r>
    <x v="14"/>
    <x v="1"/>
    <s v="All"/>
    <x v="7"/>
    <x v="0"/>
    <n v="0"/>
    <n v="0"/>
    <n v="0"/>
    <n v="0"/>
  </r>
  <r>
    <x v="14"/>
    <x v="1"/>
    <s v="All"/>
    <x v="8"/>
    <x v="0"/>
    <n v="0"/>
    <n v="0"/>
    <n v="0"/>
    <n v="0"/>
  </r>
  <r>
    <x v="14"/>
    <x v="1"/>
    <s v="All"/>
    <x v="9"/>
    <x v="0"/>
    <n v="0"/>
    <n v="0"/>
    <n v="0"/>
    <n v="0"/>
  </r>
  <r>
    <x v="14"/>
    <x v="2"/>
    <s v="All"/>
    <x v="0"/>
    <x v="0"/>
    <n v="0"/>
    <n v="0"/>
    <n v="0"/>
    <n v="0"/>
  </r>
  <r>
    <x v="14"/>
    <x v="2"/>
    <s v="All"/>
    <x v="1"/>
    <x v="0"/>
    <n v="0"/>
    <n v="0"/>
    <n v="0"/>
    <n v="0"/>
  </r>
  <r>
    <x v="14"/>
    <x v="2"/>
    <s v="All"/>
    <x v="2"/>
    <x v="0"/>
    <n v="0"/>
    <n v="0"/>
    <n v="0"/>
    <n v="0"/>
  </r>
  <r>
    <x v="14"/>
    <x v="2"/>
    <s v="All"/>
    <x v="3"/>
    <x v="0"/>
    <n v="0"/>
    <n v="0"/>
    <n v="0"/>
    <n v="0"/>
  </r>
  <r>
    <x v="14"/>
    <x v="2"/>
    <s v="All"/>
    <x v="4"/>
    <x v="0"/>
    <n v="0"/>
    <n v="0"/>
    <n v="0"/>
    <n v="0"/>
  </r>
  <r>
    <x v="14"/>
    <x v="2"/>
    <s v="All"/>
    <x v="5"/>
    <x v="0"/>
    <n v="0"/>
    <n v="0"/>
    <n v="0"/>
    <n v="0"/>
  </r>
  <r>
    <x v="14"/>
    <x v="2"/>
    <s v="All"/>
    <x v="6"/>
    <x v="0"/>
    <n v="0"/>
    <n v="0"/>
    <n v="0"/>
    <n v="0"/>
  </r>
  <r>
    <x v="14"/>
    <x v="2"/>
    <s v="All"/>
    <x v="7"/>
    <x v="0"/>
    <n v="0"/>
    <n v="0"/>
    <n v="0"/>
    <n v="0"/>
  </r>
  <r>
    <x v="14"/>
    <x v="2"/>
    <s v="All"/>
    <x v="8"/>
    <x v="0"/>
    <n v="0"/>
    <n v="0"/>
    <n v="0"/>
    <n v="0"/>
  </r>
  <r>
    <x v="14"/>
    <x v="2"/>
    <s v="All"/>
    <x v="9"/>
    <x v="0"/>
    <n v="0"/>
    <n v="0"/>
    <n v="0"/>
    <n v="0"/>
  </r>
  <r>
    <x v="14"/>
    <x v="3"/>
    <s v="All"/>
    <x v="0"/>
    <x v="0"/>
    <n v="0"/>
    <n v="0"/>
    <n v="0"/>
    <n v="0"/>
  </r>
  <r>
    <x v="14"/>
    <x v="3"/>
    <s v="All"/>
    <x v="1"/>
    <x v="0"/>
    <n v="0"/>
    <n v="0"/>
    <n v="0"/>
    <n v="0"/>
  </r>
  <r>
    <x v="14"/>
    <x v="3"/>
    <s v="All"/>
    <x v="2"/>
    <x v="0"/>
    <n v="0"/>
    <n v="0"/>
    <n v="0"/>
    <n v="0"/>
  </r>
  <r>
    <x v="14"/>
    <x v="3"/>
    <s v="All"/>
    <x v="3"/>
    <x v="0"/>
    <n v="0"/>
    <n v="0"/>
    <n v="0"/>
    <n v="0"/>
  </r>
  <r>
    <x v="14"/>
    <x v="3"/>
    <s v="All"/>
    <x v="4"/>
    <x v="0"/>
    <n v="0"/>
    <n v="0"/>
    <n v="0"/>
    <n v="0"/>
  </r>
  <r>
    <x v="14"/>
    <x v="3"/>
    <s v="All"/>
    <x v="5"/>
    <x v="0"/>
    <n v="0"/>
    <n v="0"/>
    <n v="0"/>
    <n v="0"/>
  </r>
  <r>
    <x v="14"/>
    <x v="3"/>
    <s v="All"/>
    <x v="6"/>
    <x v="0"/>
    <n v="0"/>
    <n v="0"/>
    <n v="0"/>
    <n v="0"/>
  </r>
  <r>
    <x v="14"/>
    <x v="3"/>
    <s v="All"/>
    <x v="7"/>
    <x v="0"/>
    <n v="0"/>
    <n v="0"/>
    <n v="0"/>
    <n v="0"/>
  </r>
  <r>
    <x v="14"/>
    <x v="3"/>
    <s v="All"/>
    <x v="8"/>
    <x v="0"/>
    <n v="0"/>
    <n v="0"/>
    <n v="0"/>
    <n v="0"/>
  </r>
  <r>
    <x v="14"/>
    <x v="3"/>
    <s v="All"/>
    <x v="9"/>
    <x v="0"/>
    <n v="0"/>
    <n v="0"/>
    <n v="0"/>
    <n v="0"/>
  </r>
  <r>
    <x v="14"/>
    <x v="4"/>
    <s v="All"/>
    <x v="0"/>
    <x v="0"/>
    <n v="0"/>
    <n v="0"/>
    <n v="0"/>
    <n v="0"/>
  </r>
  <r>
    <x v="14"/>
    <x v="4"/>
    <s v="All"/>
    <x v="1"/>
    <x v="0"/>
    <n v="0"/>
    <n v="0"/>
    <n v="0"/>
    <n v="0"/>
  </r>
  <r>
    <x v="14"/>
    <x v="4"/>
    <s v="All"/>
    <x v="2"/>
    <x v="0"/>
    <n v="0"/>
    <n v="0"/>
    <n v="0"/>
    <n v="0"/>
  </r>
  <r>
    <x v="14"/>
    <x v="4"/>
    <s v="All"/>
    <x v="3"/>
    <x v="0"/>
    <n v="0"/>
    <n v="0"/>
    <n v="0"/>
    <n v="0"/>
  </r>
  <r>
    <x v="14"/>
    <x v="4"/>
    <s v="All"/>
    <x v="4"/>
    <x v="0"/>
    <n v="0"/>
    <n v="0"/>
    <n v="0"/>
    <n v="0"/>
  </r>
  <r>
    <x v="14"/>
    <x v="4"/>
    <s v="All"/>
    <x v="5"/>
    <x v="0"/>
    <n v="0"/>
    <n v="0"/>
    <n v="0"/>
    <n v="0"/>
  </r>
  <r>
    <x v="14"/>
    <x v="4"/>
    <s v="All"/>
    <x v="6"/>
    <x v="0"/>
    <n v="0"/>
    <n v="0"/>
    <n v="0"/>
    <n v="0"/>
  </r>
  <r>
    <x v="14"/>
    <x v="4"/>
    <s v="All"/>
    <x v="7"/>
    <x v="0"/>
    <n v="0"/>
    <n v="0"/>
    <n v="0"/>
    <n v="0"/>
  </r>
  <r>
    <x v="14"/>
    <x v="4"/>
    <s v="All"/>
    <x v="8"/>
    <x v="0"/>
    <n v="0"/>
    <n v="0"/>
    <n v="0"/>
    <n v="0"/>
  </r>
  <r>
    <x v="14"/>
    <x v="4"/>
    <s v="All"/>
    <x v="9"/>
    <x v="0"/>
    <n v="0"/>
    <n v="0"/>
    <n v="0"/>
    <n v="0"/>
  </r>
  <r>
    <x v="14"/>
    <x v="5"/>
    <s v="All"/>
    <x v="0"/>
    <x v="0"/>
    <n v="0"/>
    <n v="0"/>
    <n v="0"/>
    <n v="0"/>
  </r>
  <r>
    <x v="14"/>
    <x v="5"/>
    <s v="All"/>
    <x v="1"/>
    <x v="0"/>
    <n v="0"/>
    <n v="0"/>
    <n v="0"/>
    <n v="0"/>
  </r>
  <r>
    <x v="14"/>
    <x v="5"/>
    <s v="All"/>
    <x v="2"/>
    <x v="0"/>
    <n v="0"/>
    <n v="0"/>
    <n v="0"/>
    <n v="0"/>
  </r>
  <r>
    <x v="14"/>
    <x v="5"/>
    <s v="All"/>
    <x v="3"/>
    <x v="0"/>
    <n v="0"/>
    <n v="0"/>
    <n v="0"/>
    <n v="0"/>
  </r>
  <r>
    <x v="14"/>
    <x v="5"/>
    <s v="All"/>
    <x v="4"/>
    <x v="0"/>
    <n v="0"/>
    <n v="0"/>
    <n v="0"/>
    <n v="0"/>
  </r>
  <r>
    <x v="14"/>
    <x v="5"/>
    <s v="All"/>
    <x v="5"/>
    <x v="0"/>
    <n v="0"/>
    <n v="0"/>
    <n v="0"/>
    <n v="0"/>
  </r>
  <r>
    <x v="14"/>
    <x v="5"/>
    <s v="All"/>
    <x v="6"/>
    <x v="0"/>
    <n v="0"/>
    <n v="0"/>
    <n v="0"/>
    <n v="0"/>
  </r>
  <r>
    <x v="14"/>
    <x v="5"/>
    <s v="All"/>
    <x v="7"/>
    <x v="0"/>
    <n v="0"/>
    <n v="0"/>
    <n v="0"/>
    <n v="0"/>
  </r>
  <r>
    <x v="14"/>
    <x v="5"/>
    <s v="All"/>
    <x v="8"/>
    <x v="0"/>
    <n v="0"/>
    <n v="0"/>
    <n v="0"/>
    <n v="0"/>
  </r>
  <r>
    <x v="14"/>
    <x v="5"/>
    <s v="All"/>
    <x v="9"/>
    <x v="0"/>
    <n v="0"/>
    <n v="0"/>
    <n v="0"/>
    <n v="0"/>
  </r>
  <r>
    <x v="14"/>
    <x v="6"/>
    <s v="All"/>
    <x v="0"/>
    <x v="0"/>
    <n v="0"/>
    <n v="0"/>
    <n v="0"/>
    <n v="0"/>
  </r>
  <r>
    <x v="14"/>
    <x v="6"/>
    <s v="All"/>
    <x v="1"/>
    <x v="0"/>
    <n v="0"/>
    <n v="0"/>
    <n v="0"/>
    <n v="0"/>
  </r>
  <r>
    <x v="14"/>
    <x v="6"/>
    <s v="All"/>
    <x v="2"/>
    <x v="0"/>
    <n v="0"/>
    <n v="0"/>
    <n v="0"/>
    <n v="0"/>
  </r>
  <r>
    <x v="14"/>
    <x v="6"/>
    <s v="All"/>
    <x v="3"/>
    <x v="0"/>
    <n v="0"/>
    <n v="0"/>
    <n v="0"/>
    <n v="0"/>
  </r>
  <r>
    <x v="14"/>
    <x v="6"/>
    <s v="All"/>
    <x v="4"/>
    <x v="0"/>
    <n v="0"/>
    <n v="0"/>
    <n v="0"/>
    <n v="0"/>
  </r>
  <r>
    <x v="14"/>
    <x v="6"/>
    <s v="All"/>
    <x v="5"/>
    <x v="0"/>
    <n v="0"/>
    <n v="0"/>
    <n v="0"/>
    <n v="0"/>
  </r>
  <r>
    <x v="14"/>
    <x v="6"/>
    <s v="All"/>
    <x v="6"/>
    <x v="0"/>
    <n v="0"/>
    <n v="0"/>
    <n v="0"/>
    <n v="0"/>
  </r>
  <r>
    <x v="14"/>
    <x v="6"/>
    <s v="All"/>
    <x v="7"/>
    <x v="0"/>
    <n v="0"/>
    <n v="0"/>
    <n v="0"/>
    <n v="0"/>
  </r>
  <r>
    <x v="14"/>
    <x v="6"/>
    <s v="All"/>
    <x v="8"/>
    <x v="0"/>
    <n v="0"/>
    <n v="0"/>
    <n v="0"/>
    <n v="0"/>
  </r>
  <r>
    <x v="14"/>
    <x v="6"/>
    <s v="All"/>
    <x v="9"/>
    <x v="0"/>
    <n v="0"/>
    <n v="0"/>
    <n v="0"/>
    <n v="0"/>
  </r>
  <r>
    <x v="14"/>
    <x v="7"/>
    <s v="All"/>
    <x v="0"/>
    <x v="0"/>
    <n v="0"/>
    <n v="0"/>
    <n v="0"/>
    <n v="0"/>
  </r>
  <r>
    <x v="14"/>
    <x v="7"/>
    <s v="All"/>
    <x v="1"/>
    <x v="0"/>
    <n v="0"/>
    <n v="0"/>
    <n v="0"/>
    <n v="0"/>
  </r>
  <r>
    <x v="14"/>
    <x v="7"/>
    <s v="All"/>
    <x v="2"/>
    <x v="0"/>
    <n v="0"/>
    <n v="0"/>
    <n v="0"/>
    <n v="0"/>
  </r>
  <r>
    <x v="14"/>
    <x v="7"/>
    <s v="All"/>
    <x v="3"/>
    <x v="0"/>
    <n v="0"/>
    <n v="0"/>
    <n v="0"/>
    <n v="0"/>
  </r>
  <r>
    <x v="14"/>
    <x v="7"/>
    <s v="All"/>
    <x v="4"/>
    <x v="0"/>
    <n v="0"/>
    <n v="0"/>
    <n v="0"/>
    <n v="0"/>
  </r>
  <r>
    <x v="14"/>
    <x v="7"/>
    <s v="All"/>
    <x v="5"/>
    <x v="0"/>
    <n v="0"/>
    <n v="0"/>
    <n v="0"/>
    <n v="0"/>
  </r>
  <r>
    <x v="14"/>
    <x v="7"/>
    <s v="All"/>
    <x v="6"/>
    <x v="0"/>
    <n v="0"/>
    <n v="0"/>
    <n v="0"/>
    <n v="0"/>
  </r>
  <r>
    <x v="14"/>
    <x v="7"/>
    <s v="All"/>
    <x v="7"/>
    <x v="0"/>
    <n v="0"/>
    <n v="0"/>
    <n v="0"/>
    <n v="0"/>
  </r>
  <r>
    <x v="14"/>
    <x v="7"/>
    <s v="All"/>
    <x v="8"/>
    <x v="0"/>
    <n v="0"/>
    <n v="0"/>
    <n v="0"/>
    <n v="0"/>
  </r>
  <r>
    <x v="14"/>
    <x v="7"/>
    <s v="All"/>
    <x v="9"/>
    <x v="0"/>
    <n v="0"/>
    <n v="0"/>
    <n v="0"/>
    <n v="0"/>
  </r>
  <r>
    <x v="14"/>
    <x v="8"/>
    <s v="All"/>
    <x v="0"/>
    <x v="0"/>
    <n v="0"/>
    <n v="0"/>
    <n v="0"/>
    <n v="0"/>
  </r>
  <r>
    <x v="14"/>
    <x v="8"/>
    <s v="All"/>
    <x v="1"/>
    <x v="0"/>
    <n v="0"/>
    <n v="0"/>
    <n v="0"/>
    <n v="0"/>
  </r>
  <r>
    <x v="14"/>
    <x v="8"/>
    <s v="All"/>
    <x v="2"/>
    <x v="0"/>
    <n v="0"/>
    <n v="0"/>
    <n v="0"/>
    <n v="0"/>
  </r>
  <r>
    <x v="14"/>
    <x v="8"/>
    <s v="All"/>
    <x v="3"/>
    <x v="0"/>
    <n v="0"/>
    <n v="0"/>
    <n v="0"/>
    <n v="0"/>
  </r>
  <r>
    <x v="14"/>
    <x v="8"/>
    <s v="All"/>
    <x v="4"/>
    <x v="0"/>
    <n v="0"/>
    <n v="0"/>
    <n v="0"/>
    <n v="0"/>
  </r>
  <r>
    <x v="14"/>
    <x v="8"/>
    <s v="All"/>
    <x v="5"/>
    <x v="0"/>
    <n v="0"/>
    <n v="0"/>
    <n v="0"/>
    <n v="0"/>
  </r>
  <r>
    <x v="14"/>
    <x v="8"/>
    <s v="All"/>
    <x v="6"/>
    <x v="0"/>
    <n v="0"/>
    <n v="0"/>
    <n v="0"/>
    <n v="0"/>
  </r>
  <r>
    <x v="14"/>
    <x v="8"/>
    <s v="All"/>
    <x v="7"/>
    <x v="0"/>
    <n v="0"/>
    <n v="0"/>
    <n v="0"/>
    <n v="0"/>
  </r>
  <r>
    <x v="14"/>
    <x v="8"/>
    <s v="All"/>
    <x v="8"/>
    <x v="0"/>
    <n v="0"/>
    <n v="0"/>
    <n v="0"/>
    <n v="0"/>
  </r>
  <r>
    <x v="14"/>
    <x v="8"/>
    <s v="All"/>
    <x v="9"/>
    <x v="0"/>
    <n v="0"/>
    <n v="0"/>
    <n v="0"/>
    <n v="0"/>
  </r>
  <r>
    <x v="14"/>
    <x v="9"/>
    <s v="All"/>
    <x v="0"/>
    <x v="0"/>
    <n v="136"/>
    <n v="48"/>
    <n v="4728"/>
    <n v="226912"/>
  </r>
  <r>
    <x v="14"/>
    <x v="9"/>
    <s v="All"/>
    <x v="1"/>
    <x v="0"/>
    <n v="642"/>
    <n v="184"/>
    <n v="20069"/>
    <n v="364592"/>
  </r>
  <r>
    <x v="14"/>
    <x v="9"/>
    <s v="All"/>
    <x v="2"/>
    <x v="0"/>
    <n v="663"/>
    <n v="227"/>
    <n v="21732"/>
    <n v="640689"/>
  </r>
  <r>
    <x v="14"/>
    <x v="9"/>
    <s v="All"/>
    <x v="3"/>
    <x v="0"/>
    <n v="752"/>
    <n v="256"/>
    <n v="24982"/>
    <n v="671017"/>
  </r>
  <r>
    <x v="14"/>
    <x v="9"/>
    <s v="All"/>
    <x v="4"/>
    <x v="0"/>
    <n v="1127"/>
    <n v="379"/>
    <n v="36554"/>
    <n v="573710"/>
  </r>
  <r>
    <x v="14"/>
    <x v="9"/>
    <s v="All"/>
    <x v="5"/>
    <x v="0"/>
    <n v="637"/>
    <n v="237"/>
    <n v="20156"/>
    <n v="427470"/>
  </r>
  <r>
    <x v="14"/>
    <x v="9"/>
    <s v="All"/>
    <x v="6"/>
    <x v="0"/>
    <n v="5791"/>
    <n v="1985"/>
    <n v="185671"/>
    <n v="3629007"/>
  </r>
  <r>
    <x v="14"/>
    <x v="9"/>
    <s v="All"/>
    <x v="7"/>
    <x v="0"/>
    <n v="2806"/>
    <n v="919"/>
    <n v="93604"/>
    <n v="2755470"/>
  </r>
  <r>
    <x v="14"/>
    <x v="9"/>
    <s v="All"/>
    <x v="8"/>
    <x v="0"/>
    <n v="283"/>
    <n v="89"/>
    <n v="10082"/>
    <n v="336225"/>
  </r>
  <r>
    <x v="14"/>
    <x v="9"/>
    <s v="All"/>
    <x v="9"/>
    <x v="0"/>
    <n v="124"/>
    <n v="38"/>
    <n v="4297"/>
    <n v="232177"/>
  </r>
  <r>
    <x v="14"/>
    <x v="10"/>
    <s v="All"/>
    <x v="0"/>
    <x v="0"/>
    <n v="76"/>
    <n v="30"/>
    <n v="2382"/>
    <n v="191915"/>
  </r>
  <r>
    <x v="14"/>
    <x v="10"/>
    <s v="All"/>
    <x v="1"/>
    <x v="0"/>
    <n v="232"/>
    <n v="80"/>
    <n v="7581"/>
    <n v="316585"/>
  </r>
  <r>
    <x v="14"/>
    <x v="10"/>
    <s v="All"/>
    <x v="2"/>
    <x v="0"/>
    <n v="237"/>
    <n v="90"/>
    <n v="8081"/>
    <n v="562987"/>
  </r>
  <r>
    <x v="14"/>
    <x v="10"/>
    <s v="All"/>
    <x v="3"/>
    <x v="0"/>
    <n v="230"/>
    <n v="83"/>
    <n v="7659"/>
    <n v="591251"/>
  </r>
  <r>
    <x v="14"/>
    <x v="10"/>
    <s v="All"/>
    <x v="4"/>
    <x v="0"/>
    <n v="343"/>
    <n v="145"/>
    <n v="11720"/>
    <n v="505054"/>
  </r>
  <r>
    <x v="14"/>
    <x v="10"/>
    <s v="All"/>
    <x v="5"/>
    <x v="0"/>
    <n v="234"/>
    <n v="108"/>
    <n v="7566"/>
    <n v="389718"/>
  </r>
  <r>
    <x v="14"/>
    <x v="10"/>
    <s v="All"/>
    <x v="6"/>
    <x v="0"/>
    <n v="2182"/>
    <n v="820"/>
    <n v="69512"/>
    <n v="3203019"/>
  </r>
  <r>
    <x v="14"/>
    <x v="10"/>
    <s v="All"/>
    <x v="7"/>
    <x v="0"/>
    <n v="770"/>
    <n v="279"/>
    <n v="25140"/>
    <n v="2533969"/>
  </r>
  <r>
    <x v="14"/>
    <x v="10"/>
    <s v="All"/>
    <x v="8"/>
    <x v="0"/>
    <n v="103"/>
    <n v="35"/>
    <n v="3443"/>
    <n v="323847"/>
  </r>
  <r>
    <x v="14"/>
    <x v="10"/>
    <s v="All"/>
    <x v="9"/>
    <x v="0"/>
    <n v="36"/>
    <n v="16"/>
    <n v="1226"/>
    <n v="225020"/>
  </r>
  <r>
    <x v="14"/>
    <x v="11"/>
    <s v="All"/>
    <x v="0"/>
    <x v="0"/>
    <n v="107"/>
    <n v="40"/>
    <n v="3216"/>
    <n v="160546"/>
  </r>
  <r>
    <x v="14"/>
    <x v="11"/>
    <s v="All"/>
    <x v="1"/>
    <x v="0"/>
    <n v="378"/>
    <n v="122"/>
    <n v="11644"/>
    <n v="268592"/>
  </r>
  <r>
    <x v="14"/>
    <x v="11"/>
    <s v="All"/>
    <x v="2"/>
    <x v="0"/>
    <n v="480"/>
    <n v="149"/>
    <n v="15205"/>
    <n v="479267"/>
  </r>
  <r>
    <x v="14"/>
    <x v="11"/>
    <s v="All"/>
    <x v="3"/>
    <x v="0"/>
    <n v="615"/>
    <n v="180"/>
    <n v="20687"/>
    <n v="507576"/>
  </r>
  <r>
    <x v="14"/>
    <x v="11"/>
    <s v="All"/>
    <x v="4"/>
    <x v="0"/>
    <n v="760"/>
    <n v="243"/>
    <n v="24912"/>
    <n v="439029"/>
  </r>
  <r>
    <x v="14"/>
    <x v="11"/>
    <s v="All"/>
    <x v="5"/>
    <x v="0"/>
    <n v="520"/>
    <n v="208"/>
    <n v="17127"/>
    <n v="376264"/>
  </r>
  <r>
    <x v="14"/>
    <x v="11"/>
    <s v="All"/>
    <x v="6"/>
    <x v="0"/>
    <n v="4377"/>
    <n v="1466"/>
    <n v="143426"/>
    <n v="2849730"/>
  </r>
  <r>
    <x v="14"/>
    <x v="11"/>
    <s v="All"/>
    <x v="7"/>
    <x v="0"/>
    <n v="2121"/>
    <n v="672"/>
    <n v="71842"/>
    <n v="2247141"/>
  </r>
  <r>
    <x v="14"/>
    <x v="11"/>
    <s v="All"/>
    <x v="8"/>
    <x v="0"/>
    <n v="249"/>
    <n v="77"/>
    <n v="8805"/>
    <n v="262985"/>
  </r>
  <r>
    <x v="14"/>
    <x v="11"/>
    <s v="All"/>
    <x v="9"/>
    <x v="0"/>
    <n v="117"/>
    <n v="40"/>
    <n v="4324"/>
    <n v="191505"/>
  </r>
  <r>
    <x v="15"/>
    <x v="0"/>
    <s v="All"/>
    <x v="0"/>
    <x v="0"/>
    <n v="0"/>
    <n v="0"/>
    <n v="0"/>
    <n v="0"/>
  </r>
  <r>
    <x v="15"/>
    <x v="0"/>
    <s v="All"/>
    <x v="1"/>
    <x v="0"/>
    <n v="0"/>
    <n v="0"/>
    <n v="0"/>
    <n v="0"/>
  </r>
  <r>
    <x v="15"/>
    <x v="0"/>
    <s v="All"/>
    <x v="2"/>
    <x v="0"/>
    <n v="0"/>
    <n v="0"/>
    <n v="0"/>
    <n v="0"/>
  </r>
  <r>
    <x v="15"/>
    <x v="0"/>
    <s v="All"/>
    <x v="3"/>
    <x v="0"/>
    <n v="0"/>
    <n v="0"/>
    <n v="0"/>
    <n v="0"/>
  </r>
  <r>
    <x v="15"/>
    <x v="0"/>
    <s v="All"/>
    <x v="4"/>
    <x v="0"/>
    <n v="0"/>
    <n v="0"/>
    <n v="0"/>
    <n v="0"/>
  </r>
  <r>
    <x v="15"/>
    <x v="0"/>
    <s v="All"/>
    <x v="5"/>
    <x v="0"/>
    <n v="0"/>
    <n v="0"/>
    <n v="0"/>
    <n v="0"/>
  </r>
  <r>
    <x v="15"/>
    <x v="0"/>
    <s v="All"/>
    <x v="6"/>
    <x v="0"/>
    <n v="0"/>
    <n v="0"/>
    <n v="0"/>
    <n v="0"/>
  </r>
  <r>
    <x v="15"/>
    <x v="0"/>
    <s v="All"/>
    <x v="7"/>
    <x v="0"/>
    <n v="0"/>
    <n v="0"/>
    <n v="0"/>
    <n v="0"/>
  </r>
  <r>
    <x v="15"/>
    <x v="0"/>
    <s v="All"/>
    <x v="8"/>
    <x v="0"/>
    <n v="0"/>
    <n v="0"/>
    <n v="0"/>
    <n v="0"/>
  </r>
  <r>
    <x v="15"/>
    <x v="0"/>
    <s v="All"/>
    <x v="9"/>
    <x v="0"/>
    <n v="0"/>
    <n v="0"/>
    <n v="0"/>
    <n v="0"/>
  </r>
  <r>
    <x v="15"/>
    <x v="1"/>
    <s v="All"/>
    <x v="0"/>
    <x v="0"/>
    <n v="0"/>
    <n v="0"/>
    <n v="0"/>
    <n v="0"/>
  </r>
  <r>
    <x v="15"/>
    <x v="1"/>
    <s v="All"/>
    <x v="1"/>
    <x v="0"/>
    <n v="0"/>
    <n v="0"/>
    <n v="0"/>
    <n v="0"/>
  </r>
  <r>
    <x v="15"/>
    <x v="1"/>
    <s v="All"/>
    <x v="2"/>
    <x v="0"/>
    <n v="0"/>
    <n v="0"/>
    <n v="0"/>
    <n v="0"/>
  </r>
  <r>
    <x v="15"/>
    <x v="1"/>
    <s v="All"/>
    <x v="3"/>
    <x v="0"/>
    <n v="0"/>
    <n v="0"/>
    <n v="0"/>
    <n v="0"/>
  </r>
  <r>
    <x v="15"/>
    <x v="1"/>
    <s v="All"/>
    <x v="4"/>
    <x v="0"/>
    <n v="0"/>
    <n v="0"/>
    <n v="0"/>
    <n v="0"/>
  </r>
  <r>
    <x v="15"/>
    <x v="1"/>
    <s v="All"/>
    <x v="5"/>
    <x v="0"/>
    <n v="0"/>
    <n v="0"/>
    <n v="0"/>
    <n v="0"/>
  </r>
  <r>
    <x v="15"/>
    <x v="1"/>
    <s v="All"/>
    <x v="6"/>
    <x v="0"/>
    <n v="0"/>
    <n v="0"/>
    <n v="0"/>
    <n v="0"/>
  </r>
  <r>
    <x v="15"/>
    <x v="1"/>
    <s v="All"/>
    <x v="7"/>
    <x v="0"/>
    <n v="0"/>
    <n v="0"/>
    <n v="0"/>
    <n v="0"/>
  </r>
  <r>
    <x v="15"/>
    <x v="1"/>
    <s v="All"/>
    <x v="8"/>
    <x v="0"/>
    <n v="0"/>
    <n v="0"/>
    <n v="0"/>
    <n v="0"/>
  </r>
  <r>
    <x v="15"/>
    <x v="1"/>
    <s v="All"/>
    <x v="9"/>
    <x v="0"/>
    <n v="0"/>
    <n v="0"/>
    <n v="0"/>
    <n v="0"/>
  </r>
  <r>
    <x v="15"/>
    <x v="2"/>
    <s v="All"/>
    <x v="0"/>
    <x v="0"/>
    <n v="0"/>
    <n v="0"/>
    <n v="0"/>
    <n v="0"/>
  </r>
  <r>
    <x v="15"/>
    <x v="2"/>
    <s v="All"/>
    <x v="1"/>
    <x v="0"/>
    <n v="0"/>
    <n v="0"/>
    <n v="0"/>
    <n v="0"/>
  </r>
  <r>
    <x v="15"/>
    <x v="2"/>
    <s v="All"/>
    <x v="2"/>
    <x v="0"/>
    <n v="0"/>
    <n v="0"/>
    <n v="0"/>
    <n v="0"/>
  </r>
  <r>
    <x v="15"/>
    <x v="2"/>
    <s v="All"/>
    <x v="3"/>
    <x v="0"/>
    <n v="0"/>
    <n v="0"/>
    <n v="0"/>
    <n v="0"/>
  </r>
  <r>
    <x v="15"/>
    <x v="2"/>
    <s v="All"/>
    <x v="4"/>
    <x v="0"/>
    <n v="0"/>
    <n v="0"/>
    <n v="0"/>
    <n v="0"/>
  </r>
  <r>
    <x v="15"/>
    <x v="2"/>
    <s v="All"/>
    <x v="5"/>
    <x v="0"/>
    <n v="0"/>
    <n v="0"/>
    <n v="0"/>
    <n v="0"/>
  </r>
  <r>
    <x v="15"/>
    <x v="2"/>
    <s v="All"/>
    <x v="6"/>
    <x v="0"/>
    <n v="0"/>
    <n v="0"/>
    <n v="0"/>
    <n v="0"/>
  </r>
  <r>
    <x v="15"/>
    <x v="2"/>
    <s v="All"/>
    <x v="7"/>
    <x v="0"/>
    <n v="0"/>
    <n v="0"/>
    <n v="0"/>
    <n v="0"/>
  </r>
  <r>
    <x v="15"/>
    <x v="2"/>
    <s v="All"/>
    <x v="8"/>
    <x v="0"/>
    <n v="0"/>
    <n v="0"/>
    <n v="0"/>
    <n v="0"/>
  </r>
  <r>
    <x v="15"/>
    <x v="2"/>
    <s v="All"/>
    <x v="9"/>
    <x v="0"/>
    <n v="0"/>
    <n v="0"/>
    <n v="0"/>
    <n v="0"/>
  </r>
  <r>
    <x v="15"/>
    <x v="3"/>
    <s v="All"/>
    <x v="0"/>
    <x v="0"/>
    <n v="0"/>
    <n v="0"/>
    <n v="0"/>
    <n v="0"/>
  </r>
  <r>
    <x v="15"/>
    <x v="3"/>
    <s v="All"/>
    <x v="1"/>
    <x v="0"/>
    <n v="0"/>
    <n v="0"/>
    <n v="0"/>
    <n v="0"/>
  </r>
  <r>
    <x v="15"/>
    <x v="3"/>
    <s v="All"/>
    <x v="2"/>
    <x v="0"/>
    <n v="0"/>
    <n v="0"/>
    <n v="0"/>
    <n v="0"/>
  </r>
  <r>
    <x v="15"/>
    <x v="3"/>
    <s v="All"/>
    <x v="3"/>
    <x v="0"/>
    <n v="0"/>
    <n v="0"/>
    <n v="0"/>
    <n v="0"/>
  </r>
  <r>
    <x v="15"/>
    <x v="3"/>
    <s v="All"/>
    <x v="4"/>
    <x v="0"/>
    <n v="0"/>
    <n v="0"/>
    <n v="0"/>
    <n v="0"/>
  </r>
  <r>
    <x v="15"/>
    <x v="3"/>
    <s v="All"/>
    <x v="5"/>
    <x v="0"/>
    <n v="0"/>
    <n v="0"/>
    <n v="0"/>
    <n v="0"/>
  </r>
  <r>
    <x v="15"/>
    <x v="3"/>
    <s v="All"/>
    <x v="6"/>
    <x v="0"/>
    <n v="0"/>
    <n v="0"/>
    <n v="0"/>
    <n v="0"/>
  </r>
  <r>
    <x v="15"/>
    <x v="3"/>
    <s v="All"/>
    <x v="7"/>
    <x v="0"/>
    <n v="0"/>
    <n v="0"/>
    <n v="0"/>
    <n v="0"/>
  </r>
  <r>
    <x v="15"/>
    <x v="3"/>
    <s v="All"/>
    <x v="8"/>
    <x v="0"/>
    <n v="0"/>
    <n v="0"/>
    <n v="0"/>
    <n v="0"/>
  </r>
  <r>
    <x v="15"/>
    <x v="3"/>
    <s v="All"/>
    <x v="9"/>
    <x v="0"/>
    <n v="0"/>
    <n v="0"/>
    <n v="0"/>
    <n v="0"/>
  </r>
  <r>
    <x v="15"/>
    <x v="4"/>
    <s v="All"/>
    <x v="0"/>
    <x v="0"/>
    <n v="0"/>
    <n v="0"/>
    <n v="0"/>
    <n v="0"/>
  </r>
  <r>
    <x v="15"/>
    <x v="4"/>
    <s v="All"/>
    <x v="1"/>
    <x v="0"/>
    <n v="0"/>
    <n v="0"/>
    <n v="0"/>
    <n v="0"/>
  </r>
  <r>
    <x v="15"/>
    <x v="4"/>
    <s v="All"/>
    <x v="2"/>
    <x v="0"/>
    <n v="0"/>
    <n v="0"/>
    <n v="0"/>
    <n v="0"/>
  </r>
  <r>
    <x v="15"/>
    <x v="4"/>
    <s v="All"/>
    <x v="3"/>
    <x v="0"/>
    <n v="0"/>
    <n v="0"/>
    <n v="0"/>
    <n v="0"/>
  </r>
  <r>
    <x v="15"/>
    <x v="4"/>
    <s v="All"/>
    <x v="4"/>
    <x v="0"/>
    <n v="0"/>
    <n v="0"/>
    <n v="0"/>
    <n v="0"/>
  </r>
  <r>
    <x v="15"/>
    <x v="4"/>
    <s v="All"/>
    <x v="5"/>
    <x v="0"/>
    <n v="0"/>
    <n v="0"/>
    <n v="0"/>
    <n v="0"/>
  </r>
  <r>
    <x v="15"/>
    <x v="4"/>
    <s v="All"/>
    <x v="6"/>
    <x v="0"/>
    <n v="0"/>
    <n v="0"/>
    <n v="0"/>
    <n v="0"/>
  </r>
  <r>
    <x v="15"/>
    <x v="4"/>
    <s v="All"/>
    <x v="7"/>
    <x v="0"/>
    <n v="0"/>
    <n v="0"/>
    <n v="0"/>
    <n v="0"/>
  </r>
  <r>
    <x v="15"/>
    <x v="4"/>
    <s v="All"/>
    <x v="8"/>
    <x v="0"/>
    <n v="0"/>
    <n v="0"/>
    <n v="0"/>
    <n v="0"/>
  </r>
  <r>
    <x v="15"/>
    <x v="4"/>
    <s v="All"/>
    <x v="9"/>
    <x v="0"/>
    <n v="0"/>
    <n v="0"/>
    <n v="0"/>
    <n v="0"/>
  </r>
  <r>
    <x v="15"/>
    <x v="5"/>
    <s v="All"/>
    <x v="0"/>
    <x v="0"/>
    <n v="17"/>
    <n v="10"/>
    <n v="952"/>
    <n v="2299"/>
  </r>
  <r>
    <x v="15"/>
    <x v="5"/>
    <s v="All"/>
    <x v="1"/>
    <x v="0"/>
    <n v="34"/>
    <n v="14"/>
    <n v="1710"/>
    <n v="3706"/>
  </r>
  <r>
    <x v="15"/>
    <x v="5"/>
    <s v="All"/>
    <x v="2"/>
    <x v="0"/>
    <n v="70"/>
    <n v="34"/>
    <n v="3692"/>
    <n v="6851"/>
  </r>
  <r>
    <x v="15"/>
    <x v="5"/>
    <s v="All"/>
    <x v="3"/>
    <x v="0"/>
    <n v="93"/>
    <n v="50"/>
    <n v="5840"/>
    <n v="7933"/>
  </r>
  <r>
    <x v="15"/>
    <x v="5"/>
    <s v="All"/>
    <x v="4"/>
    <x v="0"/>
    <n v="154"/>
    <n v="74"/>
    <n v="8820"/>
    <n v="6626"/>
  </r>
  <r>
    <x v="15"/>
    <x v="5"/>
    <s v="All"/>
    <x v="5"/>
    <x v="0"/>
    <n v="63"/>
    <n v="40"/>
    <n v="3795"/>
    <n v="4113"/>
  </r>
  <r>
    <x v="15"/>
    <x v="5"/>
    <s v="All"/>
    <x v="6"/>
    <x v="0"/>
    <n v="633"/>
    <n v="323"/>
    <n v="37686"/>
    <n v="38207"/>
  </r>
  <r>
    <x v="15"/>
    <x v="5"/>
    <s v="All"/>
    <x v="7"/>
    <x v="0"/>
    <n v="251"/>
    <n v="130"/>
    <n v="14194"/>
    <n v="27603"/>
  </r>
  <r>
    <x v="15"/>
    <x v="5"/>
    <s v="All"/>
    <x v="8"/>
    <x v="0"/>
    <n v="53"/>
    <n v="22"/>
    <n v="2492"/>
    <n v="1623"/>
  </r>
  <r>
    <x v="15"/>
    <x v="5"/>
    <s v="All"/>
    <x v="9"/>
    <x v="0"/>
    <n v="18"/>
    <n v="8"/>
    <n v="733"/>
    <n v="281"/>
  </r>
  <r>
    <x v="15"/>
    <x v="6"/>
    <s v="All"/>
    <x v="0"/>
    <x v="0"/>
    <n v="10"/>
    <n v="4"/>
    <n v="377"/>
    <n v="8005"/>
  </r>
  <r>
    <x v="15"/>
    <x v="6"/>
    <s v="All"/>
    <x v="1"/>
    <x v="0"/>
    <n v="36"/>
    <n v="14"/>
    <n v="1554"/>
    <n v="13409"/>
  </r>
  <r>
    <x v="15"/>
    <x v="6"/>
    <s v="All"/>
    <x v="2"/>
    <x v="0"/>
    <n v="47"/>
    <n v="26"/>
    <n v="2865"/>
    <n v="26087"/>
  </r>
  <r>
    <x v="15"/>
    <x v="6"/>
    <s v="All"/>
    <x v="3"/>
    <x v="0"/>
    <n v="73"/>
    <n v="44"/>
    <n v="4740"/>
    <n v="31883"/>
  </r>
  <r>
    <x v="15"/>
    <x v="6"/>
    <s v="All"/>
    <x v="4"/>
    <x v="0"/>
    <n v="86"/>
    <n v="52"/>
    <n v="5610"/>
    <n v="28690"/>
  </r>
  <r>
    <x v="15"/>
    <x v="6"/>
    <s v="All"/>
    <x v="5"/>
    <x v="0"/>
    <n v="61"/>
    <n v="36"/>
    <n v="3900"/>
    <n v="19581"/>
  </r>
  <r>
    <x v="15"/>
    <x v="6"/>
    <s v="All"/>
    <x v="6"/>
    <x v="0"/>
    <n v="468"/>
    <n v="254"/>
    <n v="28045"/>
    <n v="132202"/>
  </r>
  <r>
    <x v="15"/>
    <x v="6"/>
    <s v="All"/>
    <x v="7"/>
    <x v="0"/>
    <n v="273"/>
    <n v="126"/>
    <n v="16284"/>
    <n v="130380"/>
  </r>
  <r>
    <x v="15"/>
    <x v="6"/>
    <s v="All"/>
    <x v="8"/>
    <x v="0"/>
    <n v="55"/>
    <n v="23"/>
    <n v="2394"/>
    <n v="25933"/>
  </r>
  <r>
    <x v="15"/>
    <x v="6"/>
    <s v="All"/>
    <x v="9"/>
    <x v="0"/>
    <n v="23"/>
    <n v="12"/>
    <n v="1280"/>
    <n v="15432"/>
  </r>
  <r>
    <x v="15"/>
    <x v="7"/>
    <s v="All"/>
    <x v="0"/>
    <x v="0"/>
    <n v="8"/>
    <n v="3"/>
    <n v="306"/>
    <n v="7600"/>
  </r>
  <r>
    <x v="15"/>
    <x v="7"/>
    <s v="All"/>
    <x v="1"/>
    <x v="0"/>
    <n v="14"/>
    <n v="9"/>
    <n v="720"/>
    <n v="12140"/>
  </r>
  <r>
    <x v="15"/>
    <x v="7"/>
    <s v="All"/>
    <x v="2"/>
    <x v="0"/>
    <n v="53"/>
    <n v="26"/>
    <n v="2835"/>
    <n v="23894"/>
  </r>
  <r>
    <x v="15"/>
    <x v="7"/>
    <s v="All"/>
    <x v="3"/>
    <x v="0"/>
    <n v="45"/>
    <n v="27"/>
    <n v="2880"/>
    <n v="28814"/>
  </r>
  <r>
    <x v="15"/>
    <x v="7"/>
    <s v="All"/>
    <x v="4"/>
    <x v="0"/>
    <n v="101"/>
    <n v="57"/>
    <n v="6740"/>
    <n v="26958"/>
  </r>
  <r>
    <x v="15"/>
    <x v="7"/>
    <s v="All"/>
    <x v="5"/>
    <x v="0"/>
    <n v="50"/>
    <n v="28"/>
    <n v="3360"/>
    <n v="18361"/>
  </r>
  <r>
    <x v="15"/>
    <x v="7"/>
    <s v="All"/>
    <x v="6"/>
    <x v="0"/>
    <n v="368"/>
    <n v="208"/>
    <n v="23610"/>
    <n v="122508"/>
  </r>
  <r>
    <x v="15"/>
    <x v="7"/>
    <s v="All"/>
    <x v="7"/>
    <x v="0"/>
    <n v="186"/>
    <n v="91"/>
    <n v="11478"/>
    <n v="125747"/>
  </r>
  <r>
    <x v="15"/>
    <x v="7"/>
    <s v="All"/>
    <x v="8"/>
    <x v="0"/>
    <n v="44"/>
    <n v="17"/>
    <n v="2110"/>
    <n v="26549"/>
  </r>
  <r>
    <x v="15"/>
    <x v="7"/>
    <s v="All"/>
    <x v="9"/>
    <x v="0"/>
    <n v="15"/>
    <n v="6"/>
    <n v="720"/>
    <n v="16138"/>
  </r>
  <r>
    <x v="15"/>
    <x v="8"/>
    <s v="All"/>
    <x v="0"/>
    <x v="0"/>
    <n v="2"/>
    <n v="2"/>
    <n v="180"/>
    <n v="7388"/>
  </r>
  <r>
    <x v="15"/>
    <x v="8"/>
    <s v="All"/>
    <x v="1"/>
    <x v="0"/>
    <n v="10"/>
    <n v="6"/>
    <n v="718"/>
    <n v="11752"/>
  </r>
  <r>
    <x v="15"/>
    <x v="8"/>
    <s v="All"/>
    <x v="2"/>
    <x v="0"/>
    <n v="59"/>
    <n v="22"/>
    <n v="2496"/>
    <n v="22678"/>
  </r>
  <r>
    <x v="15"/>
    <x v="8"/>
    <s v="All"/>
    <x v="3"/>
    <x v="0"/>
    <n v="48"/>
    <n v="29"/>
    <n v="3200"/>
    <n v="27312"/>
  </r>
  <r>
    <x v="15"/>
    <x v="8"/>
    <s v="All"/>
    <x v="4"/>
    <x v="0"/>
    <n v="72"/>
    <n v="35"/>
    <n v="4170"/>
    <n v="26305"/>
  </r>
  <r>
    <x v="15"/>
    <x v="8"/>
    <s v="All"/>
    <x v="5"/>
    <x v="0"/>
    <n v="23"/>
    <n v="10"/>
    <n v="990"/>
    <n v="18224"/>
  </r>
  <r>
    <x v="15"/>
    <x v="8"/>
    <s v="All"/>
    <x v="6"/>
    <x v="0"/>
    <n v="259"/>
    <n v="151"/>
    <n v="17721"/>
    <n v="114628"/>
  </r>
  <r>
    <x v="15"/>
    <x v="8"/>
    <s v="All"/>
    <x v="7"/>
    <x v="0"/>
    <n v="119"/>
    <n v="73"/>
    <n v="8260"/>
    <n v="123860"/>
  </r>
  <r>
    <x v="15"/>
    <x v="8"/>
    <s v="All"/>
    <x v="8"/>
    <x v="0"/>
    <n v="14"/>
    <n v="9"/>
    <n v="825"/>
    <n v="27900"/>
  </r>
  <r>
    <x v="15"/>
    <x v="8"/>
    <s v="All"/>
    <x v="9"/>
    <x v="0"/>
    <n v="4"/>
    <n v="2"/>
    <n v="109"/>
    <n v="17107"/>
  </r>
  <r>
    <x v="15"/>
    <x v="9"/>
    <s v="All"/>
    <x v="0"/>
    <x v="0"/>
    <n v="20"/>
    <n v="7"/>
    <n v="928"/>
    <n v="6840"/>
  </r>
  <r>
    <x v="15"/>
    <x v="9"/>
    <s v="All"/>
    <x v="1"/>
    <x v="0"/>
    <n v="25"/>
    <n v="11"/>
    <n v="886"/>
    <n v="11317"/>
  </r>
  <r>
    <x v="15"/>
    <x v="9"/>
    <s v="All"/>
    <x v="2"/>
    <x v="0"/>
    <n v="42"/>
    <n v="22"/>
    <n v="2680"/>
    <n v="21633"/>
  </r>
  <r>
    <x v="15"/>
    <x v="9"/>
    <s v="All"/>
    <x v="3"/>
    <x v="0"/>
    <n v="99"/>
    <n v="37"/>
    <n v="5433"/>
    <n v="26289"/>
  </r>
  <r>
    <x v="15"/>
    <x v="9"/>
    <s v="All"/>
    <x v="4"/>
    <x v="0"/>
    <n v="55"/>
    <n v="39"/>
    <n v="3900"/>
    <n v="25049"/>
  </r>
  <r>
    <x v="15"/>
    <x v="9"/>
    <s v="All"/>
    <x v="5"/>
    <x v="0"/>
    <n v="29"/>
    <n v="25"/>
    <n v="1920"/>
    <n v="18589"/>
  </r>
  <r>
    <x v="15"/>
    <x v="9"/>
    <s v="All"/>
    <x v="6"/>
    <x v="0"/>
    <n v="341"/>
    <n v="175"/>
    <n v="20917"/>
    <n v="109526"/>
  </r>
  <r>
    <x v="15"/>
    <x v="9"/>
    <s v="All"/>
    <x v="7"/>
    <x v="0"/>
    <n v="157"/>
    <n v="81"/>
    <n v="9994"/>
    <n v="124017"/>
  </r>
  <r>
    <x v="15"/>
    <x v="9"/>
    <s v="All"/>
    <x v="8"/>
    <x v="0"/>
    <n v="16"/>
    <n v="7"/>
    <n v="660"/>
    <n v="30377"/>
  </r>
  <r>
    <x v="15"/>
    <x v="9"/>
    <s v="All"/>
    <x v="9"/>
    <x v="0"/>
    <n v="0"/>
    <n v="0"/>
    <n v="0"/>
    <n v="18230"/>
  </r>
  <r>
    <x v="15"/>
    <x v="10"/>
    <s v="All"/>
    <x v="0"/>
    <x v="0"/>
    <n v="6"/>
    <n v="4"/>
    <n v="208"/>
    <n v="6541"/>
  </r>
  <r>
    <x v="15"/>
    <x v="10"/>
    <s v="All"/>
    <x v="1"/>
    <x v="0"/>
    <n v="14"/>
    <n v="7"/>
    <n v="450"/>
    <n v="11123"/>
  </r>
  <r>
    <x v="15"/>
    <x v="10"/>
    <s v="All"/>
    <x v="2"/>
    <x v="0"/>
    <n v="24"/>
    <n v="15"/>
    <n v="353"/>
    <n v="20699"/>
  </r>
  <r>
    <x v="15"/>
    <x v="10"/>
    <s v="All"/>
    <x v="3"/>
    <x v="0"/>
    <n v="39"/>
    <n v="22"/>
    <n v="960"/>
    <n v="24784"/>
  </r>
  <r>
    <x v="15"/>
    <x v="10"/>
    <s v="All"/>
    <x v="4"/>
    <x v="0"/>
    <n v="96"/>
    <n v="50"/>
    <n v="2790"/>
    <n v="23568"/>
  </r>
  <r>
    <x v="15"/>
    <x v="10"/>
    <s v="All"/>
    <x v="5"/>
    <x v="0"/>
    <n v="31"/>
    <n v="17"/>
    <n v="360"/>
    <n v="18252"/>
  </r>
  <r>
    <x v="15"/>
    <x v="10"/>
    <s v="All"/>
    <x v="6"/>
    <x v="0"/>
    <n v="261"/>
    <n v="142"/>
    <n v="7565"/>
    <n v="106287"/>
  </r>
  <r>
    <x v="15"/>
    <x v="10"/>
    <s v="All"/>
    <x v="7"/>
    <x v="0"/>
    <n v="148"/>
    <n v="73"/>
    <n v="4245"/>
    <n v="122810"/>
  </r>
  <r>
    <x v="15"/>
    <x v="10"/>
    <s v="All"/>
    <x v="8"/>
    <x v="0"/>
    <n v="31"/>
    <n v="13"/>
    <n v="930"/>
    <n v="32519"/>
  </r>
  <r>
    <x v="15"/>
    <x v="10"/>
    <s v="All"/>
    <x v="9"/>
    <x v="0"/>
    <n v="2"/>
    <n v="2"/>
    <n v="5"/>
    <n v="19190"/>
  </r>
  <r>
    <x v="15"/>
    <x v="11"/>
    <s v="All"/>
    <x v="0"/>
    <x v="0"/>
    <n v="0"/>
    <n v="0"/>
    <n v="0"/>
    <n v="0"/>
  </r>
  <r>
    <x v="15"/>
    <x v="11"/>
    <s v="All"/>
    <x v="1"/>
    <x v="0"/>
    <n v="0"/>
    <n v="0"/>
    <n v="0"/>
    <n v="0"/>
  </r>
  <r>
    <x v="15"/>
    <x v="11"/>
    <s v="All"/>
    <x v="2"/>
    <x v="0"/>
    <n v="0"/>
    <n v="0"/>
    <n v="0"/>
    <n v="0"/>
  </r>
  <r>
    <x v="15"/>
    <x v="11"/>
    <s v="All"/>
    <x v="3"/>
    <x v="0"/>
    <n v="0"/>
    <n v="0"/>
    <n v="0"/>
    <n v="0"/>
  </r>
  <r>
    <x v="15"/>
    <x v="11"/>
    <s v="All"/>
    <x v="4"/>
    <x v="0"/>
    <n v="0"/>
    <n v="0"/>
    <n v="0"/>
    <n v="0"/>
  </r>
  <r>
    <x v="15"/>
    <x v="11"/>
    <s v="All"/>
    <x v="5"/>
    <x v="0"/>
    <n v="0"/>
    <n v="0"/>
    <n v="0"/>
    <n v="0"/>
  </r>
  <r>
    <x v="15"/>
    <x v="11"/>
    <s v="All"/>
    <x v="6"/>
    <x v="0"/>
    <n v="0"/>
    <n v="0"/>
    <n v="0"/>
    <n v="0"/>
  </r>
  <r>
    <x v="15"/>
    <x v="11"/>
    <s v="All"/>
    <x v="7"/>
    <x v="0"/>
    <n v="0"/>
    <n v="0"/>
    <n v="0"/>
    <n v="0"/>
  </r>
  <r>
    <x v="15"/>
    <x v="11"/>
    <s v="All"/>
    <x v="8"/>
    <x v="0"/>
    <n v="0"/>
    <n v="0"/>
    <n v="0"/>
    <n v="0"/>
  </r>
  <r>
    <x v="15"/>
    <x v="11"/>
    <s v="All"/>
    <x v="9"/>
    <x v="0"/>
    <n v="0"/>
    <n v="0"/>
    <n v="0"/>
    <n v="0"/>
  </r>
  <r>
    <x v="0"/>
    <x v="0"/>
    <s v="All"/>
    <x v="0"/>
    <x v="1"/>
    <n v="0"/>
    <n v="0"/>
    <n v="0"/>
    <n v="27261"/>
  </r>
  <r>
    <x v="0"/>
    <x v="0"/>
    <s v="All"/>
    <x v="1"/>
    <x v="1"/>
    <n v="0"/>
    <n v="0"/>
    <n v="0"/>
    <n v="42016"/>
  </r>
  <r>
    <x v="0"/>
    <x v="0"/>
    <s v="All"/>
    <x v="2"/>
    <x v="1"/>
    <n v="0"/>
    <n v="0"/>
    <n v="0"/>
    <n v="75287"/>
  </r>
  <r>
    <x v="0"/>
    <x v="0"/>
    <s v="All"/>
    <x v="3"/>
    <x v="1"/>
    <n v="0"/>
    <n v="0"/>
    <n v="0"/>
    <n v="76430"/>
  </r>
  <r>
    <x v="0"/>
    <x v="0"/>
    <s v="All"/>
    <x v="4"/>
    <x v="1"/>
    <n v="0"/>
    <n v="0"/>
    <n v="0"/>
    <n v="56604"/>
  </r>
  <r>
    <x v="0"/>
    <x v="0"/>
    <s v="All"/>
    <x v="5"/>
    <x v="1"/>
    <n v="0"/>
    <n v="0"/>
    <n v="0"/>
    <n v="29909"/>
  </r>
  <r>
    <x v="0"/>
    <x v="0"/>
    <s v="All"/>
    <x v="6"/>
    <x v="1"/>
    <n v="4"/>
    <n v="2"/>
    <n v="120"/>
    <n v="387338"/>
  </r>
  <r>
    <x v="0"/>
    <x v="0"/>
    <s v="All"/>
    <x v="7"/>
    <x v="1"/>
    <n v="0"/>
    <n v="0"/>
    <n v="0"/>
    <n v="267695"/>
  </r>
  <r>
    <x v="0"/>
    <x v="0"/>
    <s v="All"/>
    <x v="8"/>
    <x v="1"/>
    <n v="0"/>
    <n v="0"/>
    <n v="0"/>
    <n v="46037"/>
  </r>
  <r>
    <x v="0"/>
    <x v="0"/>
    <s v="All"/>
    <x v="9"/>
    <x v="1"/>
    <n v="0"/>
    <n v="0"/>
    <n v="0"/>
    <n v="23978"/>
  </r>
  <r>
    <x v="0"/>
    <x v="1"/>
    <s v="All"/>
    <x v="0"/>
    <x v="1"/>
    <n v="0"/>
    <n v="0"/>
    <n v="0"/>
    <n v="18173"/>
  </r>
  <r>
    <x v="0"/>
    <x v="1"/>
    <s v="All"/>
    <x v="1"/>
    <x v="1"/>
    <n v="0"/>
    <n v="0"/>
    <n v="0"/>
    <n v="28376"/>
  </r>
  <r>
    <x v="0"/>
    <x v="1"/>
    <s v="All"/>
    <x v="2"/>
    <x v="1"/>
    <n v="0"/>
    <n v="0"/>
    <n v="0"/>
    <n v="50277"/>
  </r>
  <r>
    <x v="0"/>
    <x v="1"/>
    <s v="All"/>
    <x v="3"/>
    <x v="1"/>
    <n v="0"/>
    <n v="0"/>
    <n v="0"/>
    <n v="53660"/>
  </r>
  <r>
    <x v="0"/>
    <x v="1"/>
    <s v="All"/>
    <x v="4"/>
    <x v="1"/>
    <n v="22"/>
    <n v="2"/>
    <n v="660"/>
    <n v="39788"/>
  </r>
  <r>
    <x v="0"/>
    <x v="1"/>
    <s v="All"/>
    <x v="5"/>
    <x v="1"/>
    <n v="0"/>
    <n v="0"/>
    <n v="0"/>
    <n v="21092"/>
  </r>
  <r>
    <x v="0"/>
    <x v="1"/>
    <s v="All"/>
    <x v="6"/>
    <x v="1"/>
    <n v="48"/>
    <n v="3"/>
    <n v="1440"/>
    <n v="258163"/>
  </r>
  <r>
    <x v="0"/>
    <x v="1"/>
    <s v="All"/>
    <x v="7"/>
    <x v="1"/>
    <n v="8"/>
    <n v="1"/>
    <n v="240"/>
    <n v="195856"/>
  </r>
  <r>
    <x v="0"/>
    <x v="1"/>
    <s v="All"/>
    <x v="8"/>
    <x v="1"/>
    <n v="0"/>
    <n v="0"/>
    <n v="0"/>
    <n v="32275"/>
  </r>
  <r>
    <x v="0"/>
    <x v="1"/>
    <s v="All"/>
    <x v="9"/>
    <x v="1"/>
    <n v="0"/>
    <n v="0"/>
    <n v="0"/>
    <n v="17208"/>
  </r>
  <r>
    <x v="0"/>
    <x v="2"/>
    <s v="All"/>
    <x v="0"/>
    <x v="1"/>
    <n v="0"/>
    <n v="0"/>
    <n v="0"/>
    <n v="15773"/>
  </r>
  <r>
    <x v="0"/>
    <x v="2"/>
    <s v="All"/>
    <x v="1"/>
    <x v="1"/>
    <n v="0"/>
    <n v="0"/>
    <n v="0"/>
    <n v="24754"/>
  </r>
  <r>
    <x v="0"/>
    <x v="2"/>
    <s v="All"/>
    <x v="2"/>
    <x v="1"/>
    <n v="0"/>
    <n v="0"/>
    <n v="0"/>
    <n v="43886"/>
  </r>
  <r>
    <x v="0"/>
    <x v="2"/>
    <s v="All"/>
    <x v="3"/>
    <x v="1"/>
    <n v="0"/>
    <n v="0"/>
    <n v="0"/>
    <n v="47656"/>
  </r>
  <r>
    <x v="0"/>
    <x v="2"/>
    <s v="All"/>
    <x v="4"/>
    <x v="1"/>
    <n v="10"/>
    <n v="2"/>
    <n v="300"/>
    <n v="35928"/>
  </r>
  <r>
    <x v="0"/>
    <x v="2"/>
    <s v="All"/>
    <x v="5"/>
    <x v="1"/>
    <n v="0"/>
    <n v="0"/>
    <n v="0"/>
    <n v="19119"/>
  </r>
  <r>
    <x v="0"/>
    <x v="2"/>
    <s v="All"/>
    <x v="6"/>
    <x v="1"/>
    <n v="14"/>
    <n v="1"/>
    <n v="420"/>
    <n v="224521"/>
  </r>
  <r>
    <x v="0"/>
    <x v="2"/>
    <s v="All"/>
    <x v="7"/>
    <x v="1"/>
    <n v="0"/>
    <n v="0"/>
    <n v="0"/>
    <n v="177571"/>
  </r>
  <r>
    <x v="0"/>
    <x v="2"/>
    <s v="All"/>
    <x v="8"/>
    <x v="1"/>
    <n v="0"/>
    <n v="0"/>
    <n v="0"/>
    <n v="30964"/>
  </r>
  <r>
    <x v="0"/>
    <x v="2"/>
    <s v="All"/>
    <x v="9"/>
    <x v="1"/>
    <n v="0"/>
    <n v="0"/>
    <n v="0"/>
    <n v="16955"/>
  </r>
  <r>
    <x v="0"/>
    <x v="3"/>
    <s v="All"/>
    <x v="0"/>
    <x v="1"/>
    <n v="0"/>
    <n v="0"/>
    <n v="0"/>
    <n v="16661"/>
  </r>
  <r>
    <x v="0"/>
    <x v="3"/>
    <s v="All"/>
    <x v="1"/>
    <x v="1"/>
    <n v="0"/>
    <n v="0"/>
    <n v="0"/>
    <n v="26000"/>
  </r>
  <r>
    <x v="0"/>
    <x v="3"/>
    <s v="All"/>
    <x v="2"/>
    <x v="1"/>
    <n v="0"/>
    <n v="0"/>
    <n v="0"/>
    <n v="44723"/>
  </r>
  <r>
    <x v="0"/>
    <x v="3"/>
    <s v="All"/>
    <x v="3"/>
    <x v="1"/>
    <n v="0"/>
    <n v="0"/>
    <n v="0"/>
    <n v="49199"/>
  </r>
  <r>
    <x v="0"/>
    <x v="3"/>
    <s v="All"/>
    <x v="4"/>
    <x v="1"/>
    <n v="0"/>
    <n v="0"/>
    <n v="0"/>
    <n v="37375"/>
  </r>
  <r>
    <x v="0"/>
    <x v="3"/>
    <s v="All"/>
    <x v="5"/>
    <x v="1"/>
    <n v="0"/>
    <n v="0"/>
    <n v="0"/>
    <n v="19920"/>
  </r>
  <r>
    <x v="0"/>
    <x v="3"/>
    <s v="All"/>
    <x v="6"/>
    <x v="1"/>
    <n v="2"/>
    <n v="1"/>
    <n v="60"/>
    <n v="233463"/>
  </r>
  <r>
    <x v="0"/>
    <x v="3"/>
    <s v="All"/>
    <x v="7"/>
    <x v="1"/>
    <n v="5"/>
    <n v="2"/>
    <n v="150"/>
    <n v="185111"/>
  </r>
  <r>
    <x v="0"/>
    <x v="3"/>
    <s v="All"/>
    <x v="8"/>
    <x v="1"/>
    <n v="1"/>
    <n v="1"/>
    <n v="30"/>
    <n v="28997"/>
  </r>
  <r>
    <x v="0"/>
    <x v="3"/>
    <s v="All"/>
    <x v="9"/>
    <x v="1"/>
    <n v="0"/>
    <n v="0"/>
    <n v="0"/>
    <n v="16507"/>
  </r>
  <r>
    <x v="0"/>
    <x v="4"/>
    <s v="All"/>
    <x v="0"/>
    <x v="1"/>
    <n v="0"/>
    <n v="0"/>
    <n v="0"/>
    <n v="17829"/>
  </r>
  <r>
    <x v="0"/>
    <x v="4"/>
    <s v="All"/>
    <x v="1"/>
    <x v="1"/>
    <n v="0"/>
    <n v="0"/>
    <n v="0"/>
    <n v="27724"/>
  </r>
  <r>
    <x v="0"/>
    <x v="4"/>
    <s v="All"/>
    <x v="2"/>
    <x v="1"/>
    <n v="0"/>
    <n v="0"/>
    <n v="0"/>
    <n v="47920"/>
  </r>
  <r>
    <x v="0"/>
    <x v="4"/>
    <s v="All"/>
    <x v="3"/>
    <x v="1"/>
    <n v="0"/>
    <n v="0"/>
    <n v="0"/>
    <n v="52006"/>
  </r>
  <r>
    <x v="0"/>
    <x v="4"/>
    <s v="All"/>
    <x v="4"/>
    <x v="1"/>
    <n v="0"/>
    <n v="0"/>
    <n v="0"/>
    <n v="40879"/>
  </r>
  <r>
    <x v="0"/>
    <x v="4"/>
    <s v="All"/>
    <x v="5"/>
    <x v="1"/>
    <n v="0"/>
    <n v="0"/>
    <n v="0"/>
    <n v="21655"/>
  </r>
  <r>
    <x v="0"/>
    <x v="4"/>
    <s v="All"/>
    <x v="6"/>
    <x v="1"/>
    <n v="6"/>
    <n v="1"/>
    <n v="180"/>
    <n v="244817"/>
  </r>
  <r>
    <x v="0"/>
    <x v="4"/>
    <s v="All"/>
    <x v="7"/>
    <x v="1"/>
    <n v="0"/>
    <n v="0"/>
    <n v="0"/>
    <n v="199064"/>
  </r>
  <r>
    <x v="0"/>
    <x v="4"/>
    <s v="All"/>
    <x v="8"/>
    <x v="1"/>
    <n v="4"/>
    <n v="1"/>
    <n v="120"/>
    <n v="27684"/>
  </r>
  <r>
    <x v="0"/>
    <x v="4"/>
    <s v="All"/>
    <x v="9"/>
    <x v="1"/>
    <n v="1"/>
    <n v="1"/>
    <n v="30"/>
    <n v="16523"/>
  </r>
  <r>
    <x v="0"/>
    <x v="5"/>
    <s v="All"/>
    <x v="0"/>
    <x v="1"/>
    <n v="0"/>
    <n v="0"/>
    <n v="0"/>
    <n v="17484"/>
  </r>
  <r>
    <x v="0"/>
    <x v="5"/>
    <s v="All"/>
    <x v="1"/>
    <x v="1"/>
    <n v="0"/>
    <n v="0"/>
    <n v="0"/>
    <n v="27142"/>
  </r>
  <r>
    <x v="0"/>
    <x v="5"/>
    <s v="All"/>
    <x v="2"/>
    <x v="1"/>
    <n v="0"/>
    <n v="0"/>
    <n v="0"/>
    <n v="47306"/>
  </r>
  <r>
    <x v="0"/>
    <x v="5"/>
    <s v="All"/>
    <x v="3"/>
    <x v="1"/>
    <n v="0"/>
    <n v="0"/>
    <n v="0"/>
    <n v="50450"/>
  </r>
  <r>
    <x v="0"/>
    <x v="5"/>
    <s v="All"/>
    <x v="4"/>
    <x v="1"/>
    <n v="0"/>
    <n v="0"/>
    <n v="0"/>
    <n v="40992"/>
  </r>
  <r>
    <x v="0"/>
    <x v="5"/>
    <s v="All"/>
    <x v="5"/>
    <x v="1"/>
    <n v="0"/>
    <n v="0"/>
    <n v="0"/>
    <n v="22188"/>
  </r>
  <r>
    <x v="0"/>
    <x v="5"/>
    <s v="All"/>
    <x v="6"/>
    <x v="1"/>
    <n v="7"/>
    <n v="2"/>
    <n v="210"/>
    <n v="241318"/>
  </r>
  <r>
    <x v="0"/>
    <x v="5"/>
    <s v="All"/>
    <x v="7"/>
    <x v="1"/>
    <n v="0"/>
    <n v="0"/>
    <n v="0"/>
    <n v="200194"/>
  </r>
  <r>
    <x v="0"/>
    <x v="5"/>
    <s v="All"/>
    <x v="8"/>
    <x v="1"/>
    <n v="0"/>
    <n v="0"/>
    <n v="0"/>
    <n v="26424"/>
  </r>
  <r>
    <x v="0"/>
    <x v="5"/>
    <s v="All"/>
    <x v="9"/>
    <x v="1"/>
    <n v="0"/>
    <n v="0"/>
    <n v="0"/>
    <n v="16205"/>
  </r>
  <r>
    <x v="0"/>
    <x v="6"/>
    <s v="All"/>
    <x v="0"/>
    <x v="1"/>
    <n v="0"/>
    <n v="0"/>
    <n v="0"/>
    <n v="16655"/>
  </r>
  <r>
    <x v="0"/>
    <x v="6"/>
    <s v="All"/>
    <x v="1"/>
    <x v="1"/>
    <n v="0"/>
    <n v="0"/>
    <n v="0"/>
    <n v="26480"/>
  </r>
  <r>
    <x v="0"/>
    <x v="6"/>
    <s v="All"/>
    <x v="2"/>
    <x v="1"/>
    <n v="0"/>
    <n v="0"/>
    <n v="0"/>
    <n v="47101"/>
  </r>
  <r>
    <x v="0"/>
    <x v="6"/>
    <s v="All"/>
    <x v="3"/>
    <x v="1"/>
    <n v="0"/>
    <n v="0"/>
    <n v="0"/>
    <n v="50511"/>
  </r>
  <r>
    <x v="0"/>
    <x v="6"/>
    <s v="All"/>
    <x v="4"/>
    <x v="1"/>
    <n v="0"/>
    <n v="0"/>
    <n v="0"/>
    <n v="42792"/>
  </r>
  <r>
    <x v="0"/>
    <x v="6"/>
    <s v="All"/>
    <x v="5"/>
    <x v="1"/>
    <n v="0"/>
    <n v="0"/>
    <n v="0"/>
    <n v="23331"/>
  </r>
  <r>
    <x v="0"/>
    <x v="6"/>
    <s v="All"/>
    <x v="6"/>
    <x v="1"/>
    <n v="0"/>
    <n v="0"/>
    <n v="0"/>
    <n v="239073"/>
  </r>
  <r>
    <x v="0"/>
    <x v="6"/>
    <s v="All"/>
    <x v="7"/>
    <x v="1"/>
    <n v="0"/>
    <n v="0"/>
    <n v="0"/>
    <n v="212924"/>
  </r>
  <r>
    <x v="0"/>
    <x v="6"/>
    <s v="All"/>
    <x v="8"/>
    <x v="1"/>
    <n v="0"/>
    <n v="0"/>
    <n v="0"/>
    <n v="29717"/>
  </r>
  <r>
    <x v="0"/>
    <x v="6"/>
    <s v="All"/>
    <x v="9"/>
    <x v="1"/>
    <n v="0"/>
    <n v="0"/>
    <n v="0"/>
    <n v="19716"/>
  </r>
  <r>
    <x v="0"/>
    <x v="7"/>
    <s v="All"/>
    <x v="0"/>
    <x v="1"/>
    <n v="0"/>
    <n v="0"/>
    <n v="0"/>
    <n v="16555"/>
  </r>
  <r>
    <x v="0"/>
    <x v="7"/>
    <s v="All"/>
    <x v="1"/>
    <x v="1"/>
    <n v="0"/>
    <n v="0"/>
    <n v="0"/>
    <n v="26165"/>
  </r>
  <r>
    <x v="0"/>
    <x v="7"/>
    <s v="All"/>
    <x v="2"/>
    <x v="1"/>
    <n v="0"/>
    <n v="0"/>
    <n v="0"/>
    <n v="46643"/>
  </r>
  <r>
    <x v="0"/>
    <x v="7"/>
    <s v="All"/>
    <x v="3"/>
    <x v="1"/>
    <n v="0"/>
    <n v="0"/>
    <n v="0"/>
    <n v="50617"/>
  </r>
  <r>
    <x v="0"/>
    <x v="7"/>
    <s v="All"/>
    <x v="4"/>
    <x v="1"/>
    <n v="0"/>
    <n v="0"/>
    <n v="0"/>
    <n v="43653"/>
  </r>
  <r>
    <x v="0"/>
    <x v="7"/>
    <s v="All"/>
    <x v="5"/>
    <x v="1"/>
    <n v="0"/>
    <n v="0"/>
    <n v="0"/>
    <n v="25714"/>
  </r>
  <r>
    <x v="0"/>
    <x v="7"/>
    <s v="All"/>
    <x v="6"/>
    <x v="1"/>
    <n v="0"/>
    <n v="0"/>
    <n v="0"/>
    <n v="240168"/>
  </r>
  <r>
    <x v="0"/>
    <x v="7"/>
    <s v="All"/>
    <x v="7"/>
    <x v="1"/>
    <n v="0"/>
    <n v="0"/>
    <n v="0"/>
    <n v="224405"/>
  </r>
  <r>
    <x v="0"/>
    <x v="7"/>
    <s v="All"/>
    <x v="8"/>
    <x v="1"/>
    <n v="0"/>
    <n v="0"/>
    <n v="0"/>
    <n v="16165"/>
  </r>
  <r>
    <x v="0"/>
    <x v="7"/>
    <s v="All"/>
    <x v="9"/>
    <x v="1"/>
    <n v="0"/>
    <n v="0"/>
    <n v="0"/>
    <n v="4663"/>
  </r>
  <r>
    <x v="0"/>
    <x v="8"/>
    <s v="All"/>
    <x v="0"/>
    <x v="1"/>
    <n v="0"/>
    <n v="0"/>
    <n v="0"/>
    <n v="15714"/>
  </r>
  <r>
    <x v="0"/>
    <x v="8"/>
    <s v="All"/>
    <x v="1"/>
    <x v="1"/>
    <n v="0"/>
    <n v="0"/>
    <n v="0"/>
    <n v="24949"/>
  </r>
  <r>
    <x v="0"/>
    <x v="8"/>
    <s v="All"/>
    <x v="2"/>
    <x v="1"/>
    <n v="0"/>
    <n v="0"/>
    <n v="0"/>
    <n v="44730"/>
  </r>
  <r>
    <x v="0"/>
    <x v="8"/>
    <s v="All"/>
    <x v="3"/>
    <x v="1"/>
    <n v="0"/>
    <n v="0"/>
    <n v="0"/>
    <n v="48334"/>
  </r>
  <r>
    <x v="0"/>
    <x v="8"/>
    <s v="All"/>
    <x v="4"/>
    <x v="1"/>
    <n v="0"/>
    <n v="0"/>
    <n v="0"/>
    <n v="42542"/>
  </r>
  <r>
    <x v="0"/>
    <x v="8"/>
    <s v="All"/>
    <x v="5"/>
    <x v="1"/>
    <n v="0"/>
    <n v="0"/>
    <n v="0"/>
    <n v="27102"/>
  </r>
  <r>
    <x v="0"/>
    <x v="8"/>
    <s v="All"/>
    <x v="6"/>
    <x v="1"/>
    <n v="0"/>
    <n v="0"/>
    <n v="0"/>
    <n v="232030"/>
  </r>
  <r>
    <x v="0"/>
    <x v="8"/>
    <s v="All"/>
    <x v="7"/>
    <x v="1"/>
    <n v="0"/>
    <n v="0"/>
    <n v="0"/>
    <n v="220351"/>
  </r>
  <r>
    <x v="0"/>
    <x v="8"/>
    <s v="All"/>
    <x v="8"/>
    <x v="1"/>
    <n v="0"/>
    <n v="0"/>
    <n v="0"/>
    <n v="17533"/>
  </r>
  <r>
    <x v="0"/>
    <x v="8"/>
    <s v="All"/>
    <x v="9"/>
    <x v="1"/>
    <n v="0"/>
    <n v="0"/>
    <n v="0"/>
    <n v="5625"/>
  </r>
  <r>
    <x v="0"/>
    <x v="9"/>
    <s v="All"/>
    <x v="0"/>
    <x v="1"/>
    <n v="0"/>
    <n v="0"/>
    <n v="0"/>
    <n v="15080"/>
  </r>
  <r>
    <x v="0"/>
    <x v="9"/>
    <s v="All"/>
    <x v="1"/>
    <x v="1"/>
    <n v="0"/>
    <n v="0"/>
    <n v="0"/>
    <n v="24505"/>
  </r>
  <r>
    <x v="0"/>
    <x v="9"/>
    <s v="All"/>
    <x v="2"/>
    <x v="1"/>
    <n v="0"/>
    <n v="0"/>
    <n v="0"/>
    <n v="43946"/>
  </r>
  <r>
    <x v="0"/>
    <x v="9"/>
    <s v="All"/>
    <x v="3"/>
    <x v="1"/>
    <n v="0"/>
    <n v="0"/>
    <n v="0"/>
    <n v="47821"/>
  </r>
  <r>
    <x v="0"/>
    <x v="9"/>
    <s v="All"/>
    <x v="4"/>
    <x v="1"/>
    <n v="0"/>
    <n v="0"/>
    <n v="0"/>
    <n v="41726"/>
  </r>
  <r>
    <x v="0"/>
    <x v="9"/>
    <s v="All"/>
    <x v="5"/>
    <x v="1"/>
    <n v="0"/>
    <n v="0"/>
    <n v="0"/>
    <n v="27532"/>
  </r>
  <r>
    <x v="0"/>
    <x v="9"/>
    <s v="All"/>
    <x v="6"/>
    <x v="1"/>
    <n v="0"/>
    <n v="0"/>
    <n v="0"/>
    <n v="223985"/>
  </r>
  <r>
    <x v="0"/>
    <x v="9"/>
    <s v="All"/>
    <x v="7"/>
    <x v="1"/>
    <n v="0"/>
    <n v="0"/>
    <n v="0"/>
    <n v="223325"/>
  </r>
  <r>
    <x v="0"/>
    <x v="9"/>
    <s v="All"/>
    <x v="8"/>
    <x v="1"/>
    <n v="0"/>
    <n v="0"/>
    <n v="0"/>
    <n v="19260"/>
  </r>
  <r>
    <x v="0"/>
    <x v="9"/>
    <s v="All"/>
    <x v="9"/>
    <x v="1"/>
    <n v="0"/>
    <n v="0"/>
    <n v="0"/>
    <n v="6613"/>
  </r>
  <r>
    <x v="0"/>
    <x v="10"/>
    <s v="All"/>
    <x v="0"/>
    <x v="1"/>
    <n v="0"/>
    <n v="0"/>
    <n v="0"/>
    <n v="14396"/>
  </r>
  <r>
    <x v="0"/>
    <x v="10"/>
    <s v="All"/>
    <x v="1"/>
    <x v="1"/>
    <n v="0"/>
    <n v="0"/>
    <n v="0"/>
    <n v="24107"/>
  </r>
  <r>
    <x v="0"/>
    <x v="10"/>
    <s v="All"/>
    <x v="2"/>
    <x v="1"/>
    <n v="0"/>
    <n v="0"/>
    <n v="0"/>
    <n v="44591"/>
  </r>
  <r>
    <x v="0"/>
    <x v="10"/>
    <s v="All"/>
    <x v="3"/>
    <x v="1"/>
    <n v="0"/>
    <n v="0"/>
    <n v="0"/>
    <n v="50021"/>
  </r>
  <r>
    <x v="0"/>
    <x v="10"/>
    <s v="All"/>
    <x v="4"/>
    <x v="1"/>
    <n v="0"/>
    <n v="0"/>
    <n v="0"/>
    <n v="43617"/>
  </r>
  <r>
    <x v="0"/>
    <x v="10"/>
    <s v="All"/>
    <x v="5"/>
    <x v="1"/>
    <n v="0"/>
    <n v="0"/>
    <n v="0"/>
    <n v="29409"/>
  </r>
  <r>
    <x v="0"/>
    <x v="10"/>
    <s v="All"/>
    <x v="6"/>
    <x v="1"/>
    <n v="0"/>
    <n v="0"/>
    <n v="0"/>
    <n v="218626"/>
  </r>
  <r>
    <x v="0"/>
    <x v="10"/>
    <s v="All"/>
    <x v="7"/>
    <x v="1"/>
    <n v="2"/>
    <n v="1"/>
    <n v="60"/>
    <n v="233093"/>
  </r>
  <r>
    <x v="0"/>
    <x v="10"/>
    <s v="All"/>
    <x v="8"/>
    <x v="1"/>
    <n v="0"/>
    <n v="0"/>
    <n v="0"/>
    <n v="21759"/>
  </r>
  <r>
    <x v="0"/>
    <x v="10"/>
    <s v="All"/>
    <x v="9"/>
    <x v="1"/>
    <n v="0"/>
    <n v="0"/>
    <n v="0"/>
    <n v="7366"/>
  </r>
  <r>
    <x v="0"/>
    <x v="11"/>
    <s v="All"/>
    <x v="0"/>
    <x v="1"/>
    <n v="0"/>
    <n v="0"/>
    <n v="0"/>
    <n v="0"/>
  </r>
  <r>
    <x v="0"/>
    <x v="11"/>
    <s v="All"/>
    <x v="1"/>
    <x v="1"/>
    <n v="0"/>
    <n v="0"/>
    <n v="0"/>
    <n v="0"/>
  </r>
  <r>
    <x v="0"/>
    <x v="11"/>
    <s v="All"/>
    <x v="2"/>
    <x v="1"/>
    <n v="0"/>
    <n v="0"/>
    <n v="0"/>
    <n v="0"/>
  </r>
  <r>
    <x v="0"/>
    <x v="11"/>
    <s v="All"/>
    <x v="3"/>
    <x v="1"/>
    <n v="0"/>
    <n v="0"/>
    <n v="0"/>
    <n v="0"/>
  </r>
  <r>
    <x v="0"/>
    <x v="11"/>
    <s v="All"/>
    <x v="4"/>
    <x v="1"/>
    <n v="0"/>
    <n v="0"/>
    <n v="0"/>
    <n v="0"/>
  </r>
  <r>
    <x v="0"/>
    <x v="11"/>
    <s v="All"/>
    <x v="5"/>
    <x v="1"/>
    <n v="0"/>
    <n v="0"/>
    <n v="0"/>
    <n v="0"/>
  </r>
  <r>
    <x v="0"/>
    <x v="11"/>
    <s v="All"/>
    <x v="6"/>
    <x v="1"/>
    <n v="0"/>
    <n v="0"/>
    <n v="0"/>
    <n v="0"/>
  </r>
  <r>
    <x v="0"/>
    <x v="11"/>
    <s v="All"/>
    <x v="7"/>
    <x v="1"/>
    <n v="0"/>
    <n v="0"/>
    <n v="0"/>
    <n v="0"/>
  </r>
  <r>
    <x v="0"/>
    <x v="11"/>
    <s v="All"/>
    <x v="8"/>
    <x v="1"/>
    <n v="0"/>
    <n v="0"/>
    <n v="0"/>
    <n v="0"/>
  </r>
  <r>
    <x v="0"/>
    <x v="11"/>
    <s v="All"/>
    <x v="9"/>
    <x v="1"/>
    <n v="0"/>
    <n v="0"/>
    <n v="0"/>
    <n v="0"/>
  </r>
  <r>
    <x v="1"/>
    <x v="0"/>
    <s v="All"/>
    <x v="0"/>
    <x v="1"/>
    <n v="0"/>
    <n v="0"/>
    <n v="0"/>
    <n v="0"/>
  </r>
  <r>
    <x v="1"/>
    <x v="0"/>
    <s v="All"/>
    <x v="1"/>
    <x v="1"/>
    <n v="0"/>
    <n v="0"/>
    <n v="0"/>
    <n v="0"/>
  </r>
  <r>
    <x v="1"/>
    <x v="0"/>
    <s v="All"/>
    <x v="2"/>
    <x v="1"/>
    <n v="0"/>
    <n v="0"/>
    <n v="0"/>
    <n v="0"/>
  </r>
  <r>
    <x v="1"/>
    <x v="0"/>
    <s v="All"/>
    <x v="3"/>
    <x v="1"/>
    <n v="0"/>
    <n v="0"/>
    <n v="0"/>
    <n v="0"/>
  </r>
  <r>
    <x v="1"/>
    <x v="0"/>
    <s v="All"/>
    <x v="4"/>
    <x v="1"/>
    <n v="0"/>
    <n v="0"/>
    <n v="0"/>
    <n v="0"/>
  </r>
  <r>
    <x v="1"/>
    <x v="0"/>
    <s v="All"/>
    <x v="5"/>
    <x v="1"/>
    <n v="0"/>
    <n v="0"/>
    <n v="0"/>
    <n v="0"/>
  </r>
  <r>
    <x v="1"/>
    <x v="0"/>
    <s v="All"/>
    <x v="6"/>
    <x v="1"/>
    <n v="0"/>
    <n v="0"/>
    <n v="0"/>
    <n v="0"/>
  </r>
  <r>
    <x v="1"/>
    <x v="0"/>
    <s v="All"/>
    <x v="7"/>
    <x v="1"/>
    <n v="0"/>
    <n v="0"/>
    <n v="0"/>
    <n v="0"/>
  </r>
  <r>
    <x v="1"/>
    <x v="0"/>
    <s v="All"/>
    <x v="8"/>
    <x v="1"/>
    <n v="0"/>
    <n v="0"/>
    <n v="0"/>
    <n v="0"/>
  </r>
  <r>
    <x v="1"/>
    <x v="0"/>
    <s v="All"/>
    <x v="9"/>
    <x v="1"/>
    <n v="0"/>
    <n v="0"/>
    <n v="0"/>
    <n v="0"/>
  </r>
  <r>
    <x v="1"/>
    <x v="1"/>
    <s v="All"/>
    <x v="0"/>
    <x v="1"/>
    <n v="0"/>
    <n v="0"/>
    <n v="0"/>
    <n v="0"/>
  </r>
  <r>
    <x v="1"/>
    <x v="1"/>
    <s v="All"/>
    <x v="1"/>
    <x v="1"/>
    <n v="0"/>
    <n v="0"/>
    <n v="0"/>
    <n v="0"/>
  </r>
  <r>
    <x v="1"/>
    <x v="1"/>
    <s v="All"/>
    <x v="2"/>
    <x v="1"/>
    <n v="0"/>
    <n v="0"/>
    <n v="0"/>
    <n v="0"/>
  </r>
  <r>
    <x v="1"/>
    <x v="1"/>
    <s v="All"/>
    <x v="3"/>
    <x v="1"/>
    <n v="0"/>
    <n v="0"/>
    <n v="0"/>
    <n v="0"/>
  </r>
  <r>
    <x v="1"/>
    <x v="1"/>
    <s v="All"/>
    <x v="4"/>
    <x v="1"/>
    <n v="0"/>
    <n v="0"/>
    <n v="0"/>
    <n v="0"/>
  </r>
  <r>
    <x v="1"/>
    <x v="1"/>
    <s v="All"/>
    <x v="5"/>
    <x v="1"/>
    <n v="0"/>
    <n v="0"/>
    <n v="0"/>
    <n v="0"/>
  </r>
  <r>
    <x v="1"/>
    <x v="1"/>
    <s v="All"/>
    <x v="6"/>
    <x v="1"/>
    <n v="0"/>
    <n v="0"/>
    <n v="0"/>
    <n v="0"/>
  </r>
  <r>
    <x v="1"/>
    <x v="1"/>
    <s v="All"/>
    <x v="7"/>
    <x v="1"/>
    <n v="0"/>
    <n v="0"/>
    <n v="0"/>
    <n v="0"/>
  </r>
  <r>
    <x v="1"/>
    <x v="1"/>
    <s v="All"/>
    <x v="8"/>
    <x v="1"/>
    <n v="0"/>
    <n v="0"/>
    <n v="0"/>
    <n v="0"/>
  </r>
  <r>
    <x v="1"/>
    <x v="1"/>
    <s v="All"/>
    <x v="9"/>
    <x v="1"/>
    <n v="0"/>
    <n v="0"/>
    <n v="0"/>
    <n v="0"/>
  </r>
  <r>
    <x v="1"/>
    <x v="2"/>
    <s v="All"/>
    <x v="0"/>
    <x v="1"/>
    <n v="0"/>
    <n v="0"/>
    <n v="0"/>
    <n v="0"/>
  </r>
  <r>
    <x v="1"/>
    <x v="2"/>
    <s v="All"/>
    <x v="1"/>
    <x v="1"/>
    <n v="0"/>
    <n v="0"/>
    <n v="0"/>
    <n v="0"/>
  </r>
  <r>
    <x v="1"/>
    <x v="2"/>
    <s v="All"/>
    <x v="2"/>
    <x v="1"/>
    <n v="0"/>
    <n v="0"/>
    <n v="0"/>
    <n v="0"/>
  </r>
  <r>
    <x v="1"/>
    <x v="2"/>
    <s v="All"/>
    <x v="3"/>
    <x v="1"/>
    <n v="0"/>
    <n v="0"/>
    <n v="0"/>
    <n v="0"/>
  </r>
  <r>
    <x v="1"/>
    <x v="2"/>
    <s v="All"/>
    <x v="4"/>
    <x v="1"/>
    <n v="0"/>
    <n v="0"/>
    <n v="0"/>
    <n v="0"/>
  </r>
  <r>
    <x v="1"/>
    <x v="2"/>
    <s v="All"/>
    <x v="5"/>
    <x v="1"/>
    <n v="0"/>
    <n v="0"/>
    <n v="0"/>
    <n v="0"/>
  </r>
  <r>
    <x v="1"/>
    <x v="2"/>
    <s v="All"/>
    <x v="6"/>
    <x v="1"/>
    <n v="0"/>
    <n v="0"/>
    <n v="0"/>
    <n v="0"/>
  </r>
  <r>
    <x v="1"/>
    <x v="2"/>
    <s v="All"/>
    <x v="7"/>
    <x v="1"/>
    <n v="0"/>
    <n v="0"/>
    <n v="0"/>
    <n v="0"/>
  </r>
  <r>
    <x v="1"/>
    <x v="2"/>
    <s v="All"/>
    <x v="8"/>
    <x v="1"/>
    <n v="0"/>
    <n v="0"/>
    <n v="0"/>
    <n v="0"/>
  </r>
  <r>
    <x v="1"/>
    <x v="2"/>
    <s v="All"/>
    <x v="9"/>
    <x v="1"/>
    <n v="0"/>
    <n v="0"/>
    <n v="0"/>
    <n v="0"/>
  </r>
  <r>
    <x v="1"/>
    <x v="3"/>
    <s v="All"/>
    <x v="0"/>
    <x v="1"/>
    <n v="0"/>
    <n v="0"/>
    <n v="0"/>
    <n v="0"/>
  </r>
  <r>
    <x v="1"/>
    <x v="3"/>
    <s v="All"/>
    <x v="1"/>
    <x v="1"/>
    <n v="0"/>
    <n v="0"/>
    <n v="0"/>
    <n v="0"/>
  </r>
  <r>
    <x v="1"/>
    <x v="3"/>
    <s v="All"/>
    <x v="2"/>
    <x v="1"/>
    <n v="0"/>
    <n v="0"/>
    <n v="0"/>
    <n v="0"/>
  </r>
  <r>
    <x v="1"/>
    <x v="3"/>
    <s v="All"/>
    <x v="3"/>
    <x v="1"/>
    <n v="0"/>
    <n v="0"/>
    <n v="0"/>
    <n v="0"/>
  </r>
  <r>
    <x v="1"/>
    <x v="3"/>
    <s v="All"/>
    <x v="4"/>
    <x v="1"/>
    <n v="0"/>
    <n v="0"/>
    <n v="0"/>
    <n v="0"/>
  </r>
  <r>
    <x v="1"/>
    <x v="3"/>
    <s v="All"/>
    <x v="5"/>
    <x v="1"/>
    <n v="0"/>
    <n v="0"/>
    <n v="0"/>
    <n v="0"/>
  </r>
  <r>
    <x v="1"/>
    <x v="3"/>
    <s v="All"/>
    <x v="6"/>
    <x v="1"/>
    <n v="0"/>
    <n v="0"/>
    <n v="0"/>
    <n v="0"/>
  </r>
  <r>
    <x v="1"/>
    <x v="3"/>
    <s v="All"/>
    <x v="7"/>
    <x v="1"/>
    <n v="0"/>
    <n v="0"/>
    <n v="0"/>
    <n v="0"/>
  </r>
  <r>
    <x v="1"/>
    <x v="3"/>
    <s v="All"/>
    <x v="8"/>
    <x v="1"/>
    <n v="0"/>
    <n v="0"/>
    <n v="0"/>
    <n v="0"/>
  </r>
  <r>
    <x v="1"/>
    <x v="3"/>
    <s v="All"/>
    <x v="9"/>
    <x v="1"/>
    <n v="0"/>
    <n v="0"/>
    <n v="0"/>
    <n v="0"/>
  </r>
  <r>
    <x v="1"/>
    <x v="4"/>
    <s v="All"/>
    <x v="0"/>
    <x v="1"/>
    <n v="0"/>
    <n v="0"/>
    <n v="0"/>
    <n v="289395"/>
  </r>
  <r>
    <x v="1"/>
    <x v="4"/>
    <s v="All"/>
    <x v="1"/>
    <x v="1"/>
    <n v="0"/>
    <n v="0"/>
    <n v="0"/>
    <n v="467393"/>
  </r>
  <r>
    <x v="1"/>
    <x v="4"/>
    <s v="All"/>
    <x v="2"/>
    <x v="1"/>
    <n v="0"/>
    <n v="0"/>
    <n v="0"/>
    <n v="829629"/>
  </r>
  <r>
    <x v="1"/>
    <x v="4"/>
    <s v="All"/>
    <x v="3"/>
    <x v="1"/>
    <n v="0"/>
    <n v="0"/>
    <n v="0"/>
    <n v="915138"/>
  </r>
  <r>
    <x v="1"/>
    <x v="4"/>
    <s v="All"/>
    <x v="4"/>
    <x v="1"/>
    <n v="2"/>
    <n v="2"/>
    <n v="60"/>
    <n v="716205"/>
  </r>
  <r>
    <x v="1"/>
    <x v="4"/>
    <s v="All"/>
    <x v="5"/>
    <x v="1"/>
    <n v="2"/>
    <n v="1"/>
    <n v="60"/>
    <n v="437816"/>
  </r>
  <r>
    <x v="1"/>
    <x v="4"/>
    <s v="All"/>
    <x v="6"/>
    <x v="1"/>
    <n v="53"/>
    <n v="16"/>
    <n v="1582"/>
    <n v="4511727"/>
  </r>
  <r>
    <x v="1"/>
    <x v="4"/>
    <s v="All"/>
    <x v="7"/>
    <x v="1"/>
    <n v="35"/>
    <n v="18"/>
    <n v="1080"/>
    <n v="3476651"/>
  </r>
  <r>
    <x v="1"/>
    <x v="4"/>
    <s v="All"/>
    <x v="8"/>
    <x v="1"/>
    <n v="8"/>
    <n v="2"/>
    <n v="300"/>
    <n v="522588"/>
  </r>
  <r>
    <x v="1"/>
    <x v="4"/>
    <s v="All"/>
    <x v="9"/>
    <x v="1"/>
    <n v="5"/>
    <n v="1"/>
    <n v="180"/>
    <n v="417171"/>
  </r>
  <r>
    <x v="1"/>
    <x v="5"/>
    <s v="All"/>
    <x v="0"/>
    <x v="1"/>
    <n v="0"/>
    <n v="0"/>
    <n v="0"/>
    <n v="300394"/>
  </r>
  <r>
    <x v="1"/>
    <x v="5"/>
    <s v="All"/>
    <x v="1"/>
    <x v="1"/>
    <n v="0"/>
    <n v="0"/>
    <n v="0"/>
    <n v="478164"/>
  </r>
  <r>
    <x v="1"/>
    <x v="5"/>
    <s v="All"/>
    <x v="2"/>
    <x v="1"/>
    <n v="0"/>
    <n v="0"/>
    <n v="0"/>
    <n v="846126"/>
  </r>
  <r>
    <x v="1"/>
    <x v="5"/>
    <s v="All"/>
    <x v="3"/>
    <x v="1"/>
    <n v="0"/>
    <n v="0"/>
    <n v="0"/>
    <n v="925601"/>
  </r>
  <r>
    <x v="1"/>
    <x v="5"/>
    <s v="All"/>
    <x v="4"/>
    <x v="1"/>
    <n v="0"/>
    <n v="0"/>
    <n v="0"/>
    <n v="745799"/>
  </r>
  <r>
    <x v="1"/>
    <x v="5"/>
    <s v="All"/>
    <x v="5"/>
    <x v="1"/>
    <n v="0"/>
    <n v="0"/>
    <n v="0"/>
    <n v="474717"/>
  </r>
  <r>
    <x v="1"/>
    <x v="5"/>
    <s v="All"/>
    <x v="6"/>
    <x v="1"/>
    <n v="34"/>
    <n v="11"/>
    <n v="990"/>
    <n v="4685048"/>
  </r>
  <r>
    <x v="1"/>
    <x v="5"/>
    <s v="All"/>
    <x v="7"/>
    <x v="1"/>
    <n v="35"/>
    <n v="13"/>
    <n v="962"/>
    <n v="3647921"/>
  </r>
  <r>
    <x v="1"/>
    <x v="5"/>
    <s v="All"/>
    <x v="8"/>
    <x v="1"/>
    <n v="9"/>
    <n v="2"/>
    <n v="254"/>
    <n v="526289"/>
  </r>
  <r>
    <x v="1"/>
    <x v="5"/>
    <s v="All"/>
    <x v="9"/>
    <x v="1"/>
    <n v="7"/>
    <n v="2"/>
    <n v="485"/>
    <n v="412888"/>
  </r>
  <r>
    <x v="1"/>
    <x v="6"/>
    <s v="All"/>
    <x v="0"/>
    <x v="1"/>
    <n v="0"/>
    <n v="0"/>
    <n v="0"/>
    <n v="312548"/>
  </r>
  <r>
    <x v="1"/>
    <x v="6"/>
    <s v="All"/>
    <x v="1"/>
    <x v="1"/>
    <n v="0"/>
    <n v="0"/>
    <n v="0"/>
    <n v="502768"/>
  </r>
  <r>
    <x v="1"/>
    <x v="6"/>
    <s v="All"/>
    <x v="2"/>
    <x v="1"/>
    <n v="0"/>
    <n v="0"/>
    <n v="0"/>
    <n v="899603"/>
  </r>
  <r>
    <x v="1"/>
    <x v="6"/>
    <s v="All"/>
    <x v="3"/>
    <x v="1"/>
    <n v="0"/>
    <n v="0"/>
    <n v="0"/>
    <n v="982717"/>
  </r>
  <r>
    <x v="1"/>
    <x v="6"/>
    <s v="All"/>
    <x v="4"/>
    <x v="1"/>
    <n v="0"/>
    <n v="0"/>
    <n v="0"/>
    <n v="825861"/>
  </r>
  <r>
    <x v="1"/>
    <x v="6"/>
    <s v="All"/>
    <x v="5"/>
    <x v="1"/>
    <n v="7"/>
    <n v="2"/>
    <n v="210"/>
    <n v="510479"/>
  </r>
  <r>
    <x v="1"/>
    <x v="6"/>
    <s v="All"/>
    <x v="6"/>
    <x v="1"/>
    <n v="39"/>
    <n v="14"/>
    <n v="1124"/>
    <n v="4959323"/>
  </r>
  <r>
    <x v="1"/>
    <x v="6"/>
    <s v="All"/>
    <x v="7"/>
    <x v="1"/>
    <n v="22"/>
    <n v="9"/>
    <n v="663"/>
    <n v="4121148"/>
  </r>
  <r>
    <x v="1"/>
    <x v="6"/>
    <s v="All"/>
    <x v="8"/>
    <x v="1"/>
    <n v="1"/>
    <n v="1"/>
    <n v="7"/>
    <n v="685831"/>
  </r>
  <r>
    <x v="1"/>
    <x v="6"/>
    <s v="All"/>
    <x v="9"/>
    <x v="1"/>
    <n v="13"/>
    <n v="4"/>
    <n v="390"/>
    <n v="558370"/>
  </r>
  <r>
    <x v="1"/>
    <x v="7"/>
    <s v="All"/>
    <x v="0"/>
    <x v="1"/>
    <n v="0"/>
    <n v="0"/>
    <n v="0"/>
    <n v="314340"/>
  </r>
  <r>
    <x v="1"/>
    <x v="7"/>
    <s v="All"/>
    <x v="1"/>
    <x v="1"/>
    <n v="0"/>
    <n v="0"/>
    <n v="0"/>
    <n v="506462"/>
  </r>
  <r>
    <x v="1"/>
    <x v="7"/>
    <s v="All"/>
    <x v="2"/>
    <x v="1"/>
    <n v="0"/>
    <n v="0"/>
    <n v="0"/>
    <n v="901646"/>
  </r>
  <r>
    <x v="1"/>
    <x v="7"/>
    <s v="All"/>
    <x v="3"/>
    <x v="1"/>
    <n v="0"/>
    <n v="0"/>
    <n v="0"/>
    <n v="977964"/>
  </r>
  <r>
    <x v="1"/>
    <x v="7"/>
    <s v="All"/>
    <x v="4"/>
    <x v="1"/>
    <n v="0"/>
    <n v="0"/>
    <n v="0"/>
    <n v="843671"/>
  </r>
  <r>
    <x v="1"/>
    <x v="7"/>
    <s v="All"/>
    <x v="5"/>
    <x v="1"/>
    <n v="1"/>
    <n v="1"/>
    <n v="30"/>
    <n v="525889"/>
  </r>
  <r>
    <x v="1"/>
    <x v="7"/>
    <s v="All"/>
    <x v="6"/>
    <x v="1"/>
    <n v="14"/>
    <n v="8"/>
    <n v="405"/>
    <n v="4999301"/>
  </r>
  <r>
    <x v="1"/>
    <x v="7"/>
    <s v="All"/>
    <x v="7"/>
    <x v="1"/>
    <n v="15"/>
    <n v="7"/>
    <n v="450"/>
    <n v="4305640"/>
  </r>
  <r>
    <x v="1"/>
    <x v="7"/>
    <s v="All"/>
    <x v="8"/>
    <x v="1"/>
    <n v="1"/>
    <n v="1"/>
    <n v="30"/>
    <n v="779785"/>
  </r>
  <r>
    <x v="1"/>
    <x v="7"/>
    <s v="All"/>
    <x v="9"/>
    <x v="1"/>
    <n v="3"/>
    <n v="1"/>
    <n v="90"/>
    <n v="622636"/>
  </r>
  <r>
    <x v="1"/>
    <x v="8"/>
    <s v="All"/>
    <x v="0"/>
    <x v="1"/>
    <n v="0"/>
    <n v="0"/>
    <n v="0"/>
    <n v="311916"/>
  </r>
  <r>
    <x v="1"/>
    <x v="8"/>
    <s v="All"/>
    <x v="1"/>
    <x v="1"/>
    <n v="0"/>
    <n v="0"/>
    <n v="0"/>
    <n v="501245"/>
  </r>
  <r>
    <x v="1"/>
    <x v="8"/>
    <s v="All"/>
    <x v="2"/>
    <x v="1"/>
    <n v="0"/>
    <n v="0"/>
    <n v="0"/>
    <n v="891022"/>
  </r>
  <r>
    <x v="1"/>
    <x v="8"/>
    <s v="All"/>
    <x v="3"/>
    <x v="1"/>
    <n v="0"/>
    <n v="0"/>
    <n v="0"/>
    <n v="965191"/>
  </r>
  <r>
    <x v="1"/>
    <x v="8"/>
    <s v="All"/>
    <x v="4"/>
    <x v="1"/>
    <n v="0"/>
    <n v="0"/>
    <n v="0"/>
    <n v="844672"/>
  </r>
  <r>
    <x v="1"/>
    <x v="8"/>
    <s v="All"/>
    <x v="5"/>
    <x v="1"/>
    <n v="0"/>
    <n v="0"/>
    <n v="0"/>
    <n v="521101"/>
  </r>
  <r>
    <x v="1"/>
    <x v="8"/>
    <s v="All"/>
    <x v="6"/>
    <x v="1"/>
    <n v="5"/>
    <n v="4"/>
    <n v="130"/>
    <n v="4936194"/>
  </r>
  <r>
    <x v="1"/>
    <x v="8"/>
    <s v="All"/>
    <x v="7"/>
    <x v="1"/>
    <n v="9"/>
    <n v="4"/>
    <n v="270"/>
    <n v="4405287"/>
  </r>
  <r>
    <x v="1"/>
    <x v="8"/>
    <s v="All"/>
    <x v="8"/>
    <x v="1"/>
    <n v="15"/>
    <n v="2"/>
    <n v="450"/>
    <n v="836990"/>
  </r>
  <r>
    <x v="1"/>
    <x v="8"/>
    <s v="All"/>
    <x v="9"/>
    <x v="1"/>
    <n v="1"/>
    <n v="1"/>
    <n v="30"/>
    <n v="660715"/>
  </r>
  <r>
    <x v="1"/>
    <x v="9"/>
    <s v="All"/>
    <x v="0"/>
    <x v="1"/>
    <n v="0"/>
    <n v="0"/>
    <n v="0"/>
    <n v="285472"/>
  </r>
  <r>
    <x v="1"/>
    <x v="9"/>
    <s v="All"/>
    <x v="1"/>
    <x v="1"/>
    <n v="0"/>
    <n v="0"/>
    <n v="0"/>
    <n v="468654"/>
  </r>
  <r>
    <x v="1"/>
    <x v="9"/>
    <s v="All"/>
    <x v="2"/>
    <x v="1"/>
    <n v="0"/>
    <n v="0"/>
    <n v="0"/>
    <n v="833724"/>
  </r>
  <r>
    <x v="1"/>
    <x v="9"/>
    <s v="All"/>
    <x v="3"/>
    <x v="1"/>
    <n v="0"/>
    <n v="0"/>
    <n v="0"/>
    <n v="890293"/>
  </r>
  <r>
    <x v="1"/>
    <x v="9"/>
    <s v="All"/>
    <x v="4"/>
    <x v="1"/>
    <n v="0"/>
    <n v="0"/>
    <n v="0"/>
    <n v="772800"/>
  </r>
  <r>
    <x v="1"/>
    <x v="9"/>
    <s v="All"/>
    <x v="5"/>
    <x v="1"/>
    <n v="0"/>
    <n v="0"/>
    <n v="0"/>
    <n v="530638"/>
  </r>
  <r>
    <x v="1"/>
    <x v="9"/>
    <s v="All"/>
    <x v="6"/>
    <x v="1"/>
    <n v="4"/>
    <n v="4"/>
    <n v="120"/>
    <n v="4709490"/>
  </r>
  <r>
    <x v="1"/>
    <x v="9"/>
    <s v="All"/>
    <x v="7"/>
    <x v="1"/>
    <n v="3"/>
    <n v="2"/>
    <n v="50"/>
    <n v="4131299"/>
  </r>
  <r>
    <x v="1"/>
    <x v="9"/>
    <s v="All"/>
    <x v="8"/>
    <x v="1"/>
    <n v="0"/>
    <n v="0"/>
    <n v="0"/>
    <n v="735401"/>
  </r>
  <r>
    <x v="1"/>
    <x v="9"/>
    <s v="All"/>
    <x v="9"/>
    <x v="1"/>
    <n v="0"/>
    <n v="0"/>
    <n v="0"/>
    <n v="547089"/>
  </r>
  <r>
    <x v="1"/>
    <x v="10"/>
    <s v="All"/>
    <x v="0"/>
    <x v="1"/>
    <n v="0"/>
    <n v="0"/>
    <n v="0"/>
    <n v="261784"/>
  </r>
  <r>
    <x v="1"/>
    <x v="10"/>
    <s v="All"/>
    <x v="1"/>
    <x v="1"/>
    <n v="0"/>
    <n v="0"/>
    <n v="0"/>
    <n v="466905"/>
  </r>
  <r>
    <x v="1"/>
    <x v="10"/>
    <s v="All"/>
    <x v="2"/>
    <x v="1"/>
    <n v="0"/>
    <n v="0"/>
    <n v="0"/>
    <n v="834986"/>
  </r>
  <r>
    <x v="1"/>
    <x v="10"/>
    <s v="All"/>
    <x v="3"/>
    <x v="1"/>
    <n v="0"/>
    <n v="0"/>
    <n v="0"/>
    <n v="892967"/>
  </r>
  <r>
    <x v="1"/>
    <x v="10"/>
    <s v="All"/>
    <x v="4"/>
    <x v="1"/>
    <n v="0"/>
    <n v="0"/>
    <n v="0"/>
    <n v="765164"/>
  </r>
  <r>
    <x v="1"/>
    <x v="10"/>
    <s v="All"/>
    <x v="5"/>
    <x v="1"/>
    <n v="0"/>
    <n v="0"/>
    <n v="0"/>
    <n v="542779"/>
  </r>
  <r>
    <x v="1"/>
    <x v="10"/>
    <s v="All"/>
    <x v="6"/>
    <x v="1"/>
    <n v="3"/>
    <n v="1"/>
    <n v="90"/>
    <n v="4700594"/>
  </r>
  <r>
    <x v="1"/>
    <x v="10"/>
    <s v="All"/>
    <x v="7"/>
    <x v="1"/>
    <n v="7"/>
    <n v="5"/>
    <n v="154"/>
    <n v="4271828"/>
  </r>
  <r>
    <x v="1"/>
    <x v="10"/>
    <s v="All"/>
    <x v="8"/>
    <x v="1"/>
    <n v="0"/>
    <n v="0"/>
    <n v="0"/>
    <n v="794422"/>
  </r>
  <r>
    <x v="1"/>
    <x v="10"/>
    <s v="All"/>
    <x v="9"/>
    <x v="1"/>
    <n v="11"/>
    <n v="1"/>
    <n v="330"/>
    <n v="624472"/>
  </r>
  <r>
    <x v="1"/>
    <x v="11"/>
    <s v="All"/>
    <x v="0"/>
    <x v="1"/>
    <n v="0"/>
    <n v="0"/>
    <n v="0"/>
    <n v="0"/>
  </r>
  <r>
    <x v="1"/>
    <x v="11"/>
    <s v="All"/>
    <x v="1"/>
    <x v="1"/>
    <n v="0"/>
    <n v="0"/>
    <n v="0"/>
    <n v="0"/>
  </r>
  <r>
    <x v="1"/>
    <x v="11"/>
    <s v="All"/>
    <x v="2"/>
    <x v="1"/>
    <n v="0"/>
    <n v="0"/>
    <n v="0"/>
    <n v="0"/>
  </r>
  <r>
    <x v="1"/>
    <x v="11"/>
    <s v="All"/>
    <x v="3"/>
    <x v="1"/>
    <n v="0"/>
    <n v="0"/>
    <n v="0"/>
    <n v="0"/>
  </r>
  <r>
    <x v="1"/>
    <x v="11"/>
    <s v="All"/>
    <x v="4"/>
    <x v="1"/>
    <n v="0"/>
    <n v="0"/>
    <n v="0"/>
    <n v="0"/>
  </r>
  <r>
    <x v="1"/>
    <x v="11"/>
    <s v="All"/>
    <x v="5"/>
    <x v="1"/>
    <n v="0"/>
    <n v="0"/>
    <n v="0"/>
    <n v="0"/>
  </r>
  <r>
    <x v="1"/>
    <x v="11"/>
    <s v="All"/>
    <x v="6"/>
    <x v="1"/>
    <n v="0"/>
    <n v="0"/>
    <n v="0"/>
    <n v="0"/>
  </r>
  <r>
    <x v="1"/>
    <x v="11"/>
    <s v="All"/>
    <x v="7"/>
    <x v="1"/>
    <n v="0"/>
    <n v="0"/>
    <n v="0"/>
    <n v="0"/>
  </r>
  <r>
    <x v="1"/>
    <x v="11"/>
    <s v="All"/>
    <x v="8"/>
    <x v="1"/>
    <n v="0"/>
    <n v="0"/>
    <n v="0"/>
    <n v="0"/>
  </r>
  <r>
    <x v="1"/>
    <x v="11"/>
    <s v="All"/>
    <x v="9"/>
    <x v="1"/>
    <n v="0"/>
    <n v="0"/>
    <n v="0"/>
    <n v="0"/>
  </r>
  <r>
    <x v="2"/>
    <x v="0"/>
    <s v="All"/>
    <x v="0"/>
    <x v="1"/>
    <n v="0"/>
    <n v="0"/>
    <n v="0"/>
    <n v="11493"/>
  </r>
  <r>
    <x v="2"/>
    <x v="0"/>
    <s v="All"/>
    <x v="1"/>
    <x v="1"/>
    <n v="0"/>
    <n v="0"/>
    <n v="0"/>
    <n v="19280"/>
  </r>
  <r>
    <x v="2"/>
    <x v="0"/>
    <s v="All"/>
    <x v="2"/>
    <x v="1"/>
    <n v="0"/>
    <n v="0"/>
    <n v="0"/>
    <n v="36622"/>
  </r>
  <r>
    <x v="2"/>
    <x v="0"/>
    <s v="All"/>
    <x v="3"/>
    <x v="1"/>
    <n v="0"/>
    <n v="0"/>
    <n v="0"/>
    <n v="41150"/>
  </r>
  <r>
    <x v="2"/>
    <x v="0"/>
    <s v="All"/>
    <x v="4"/>
    <x v="1"/>
    <n v="0"/>
    <n v="0"/>
    <n v="0"/>
    <n v="35646"/>
  </r>
  <r>
    <x v="2"/>
    <x v="0"/>
    <s v="All"/>
    <x v="5"/>
    <x v="1"/>
    <n v="0"/>
    <n v="0"/>
    <n v="0"/>
    <n v="21588"/>
  </r>
  <r>
    <x v="2"/>
    <x v="0"/>
    <s v="All"/>
    <x v="6"/>
    <x v="1"/>
    <n v="0"/>
    <n v="0"/>
    <n v="0"/>
    <n v="154315"/>
  </r>
  <r>
    <x v="2"/>
    <x v="0"/>
    <s v="All"/>
    <x v="7"/>
    <x v="1"/>
    <n v="0"/>
    <n v="0"/>
    <n v="0"/>
    <n v="141602"/>
  </r>
  <r>
    <x v="2"/>
    <x v="0"/>
    <s v="All"/>
    <x v="8"/>
    <x v="1"/>
    <n v="0"/>
    <n v="0"/>
    <n v="0"/>
    <n v="19677"/>
  </r>
  <r>
    <x v="2"/>
    <x v="0"/>
    <s v="All"/>
    <x v="9"/>
    <x v="1"/>
    <n v="0"/>
    <n v="0"/>
    <n v="0"/>
    <n v="20562"/>
  </r>
  <r>
    <x v="2"/>
    <x v="1"/>
    <s v="All"/>
    <x v="0"/>
    <x v="1"/>
    <n v="0"/>
    <n v="0"/>
    <n v="0"/>
    <n v="11050"/>
  </r>
  <r>
    <x v="2"/>
    <x v="1"/>
    <s v="All"/>
    <x v="1"/>
    <x v="1"/>
    <n v="0"/>
    <n v="0"/>
    <n v="0"/>
    <n v="18566"/>
  </r>
  <r>
    <x v="2"/>
    <x v="1"/>
    <s v="All"/>
    <x v="2"/>
    <x v="1"/>
    <n v="0"/>
    <n v="0"/>
    <n v="0"/>
    <n v="35390"/>
  </r>
  <r>
    <x v="2"/>
    <x v="1"/>
    <s v="All"/>
    <x v="3"/>
    <x v="1"/>
    <n v="0"/>
    <n v="0"/>
    <n v="0"/>
    <n v="41152"/>
  </r>
  <r>
    <x v="2"/>
    <x v="1"/>
    <s v="All"/>
    <x v="4"/>
    <x v="1"/>
    <n v="0"/>
    <n v="0"/>
    <n v="0"/>
    <n v="35842"/>
  </r>
  <r>
    <x v="2"/>
    <x v="1"/>
    <s v="All"/>
    <x v="5"/>
    <x v="1"/>
    <n v="0"/>
    <n v="0"/>
    <n v="0"/>
    <n v="21895"/>
  </r>
  <r>
    <x v="2"/>
    <x v="1"/>
    <s v="All"/>
    <x v="6"/>
    <x v="1"/>
    <n v="0"/>
    <n v="0"/>
    <n v="0"/>
    <n v="155010"/>
  </r>
  <r>
    <x v="2"/>
    <x v="1"/>
    <s v="All"/>
    <x v="7"/>
    <x v="1"/>
    <n v="0"/>
    <n v="0"/>
    <n v="0"/>
    <n v="151150"/>
  </r>
  <r>
    <x v="2"/>
    <x v="1"/>
    <s v="All"/>
    <x v="8"/>
    <x v="1"/>
    <n v="0"/>
    <n v="0"/>
    <n v="0"/>
    <n v="20008"/>
  </r>
  <r>
    <x v="2"/>
    <x v="1"/>
    <s v="All"/>
    <x v="9"/>
    <x v="1"/>
    <n v="0"/>
    <n v="0"/>
    <n v="0"/>
    <n v="21112"/>
  </r>
  <r>
    <x v="2"/>
    <x v="2"/>
    <s v="All"/>
    <x v="0"/>
    <x v="1"/>
    <n v="0"/>
    <n v="0"/>
    <n v="0"/>
    <n v="11568"/>
  </r>
  <r>
    <x v="2"/>
    <x v="2"/>
    <s v="All"/>
    <x v="1"/>
    <x v="1"/>
    <n v="0"/>
    <n v="0"/>
    <n v="0"/>
    <n v="19809"/>
  </r>
  <r>
    <x v="2"/>
    <x v="2"/>
    <s v="All"/>
    <x v="2"/>
    <x v="1"/>
    <n v="0"/>
    <n v="0"/>
    <n v="0"/>
    <n v="37534"/>
  </r>
  <r>
    <x v="2"/>
    <x v="2"/>
    <s v="All"/>
    <x v="3"/>
    <x v="1"/>
    <n v="0"/>
    <n v="0"/>
    <n v="0"/>
    <n v="44842"/>
  </r>
  <r>
    <x v="2"/>
    <x v="2"/>
    <s v="All"/>
    <x v="4"/>
    <x v="1"/>
    <n v="0"/>
    <n v="0"/>
    <n v="0"/>
    <n v="38597"/>
  </r>
  <r>
    <x v="2"/>
    <x v="2"/>
    <s v="All"/>
    <x v="5"/>
    <x v="1"/>
    <n v="0"/>
    <n v="0"/>
    <n v="0"/>
    <n v="23744"/>
  </r>
  <r>
    <x v="2"/>
    <x v="2"/>
    <s v="All"/>
    <x v="6"/>
    <x v="1"/>
    <n v="0"/>
    <n v="0"/>
    <n v="0"/>
    <n v="164671"/>
  </r>
  <r>
    <x v="2"/>
    <x v="2"/>
    <s v="All"/>
    <x v="7"/>
    <x v="1"/>
    <n v="0"/>
    <n v="0"/>
    <n v="0"/>
    <n v="168652"/>
  </r>
  <r>
    <x v="2"/>
    <x v="2"/>
    <s v="All"/>
    <x v="8"/>
    <x v="1"/>
    <n v="0"/>
    <n v="0"/>
    <n v="0"/>
    <n v="20363"/>
  </r>
  <r>
    <x v="2"/>
    <x v="2"/>
    <s v="All"/>
    <x v="9"/>
    <x v="1"/>
    <n v="0"/>
    <n v="0"/>
    <n v="0"/>
    <n v="21245"/>
  </r>
  <r>
    <x v="2"/>
    <x v="3"/>
    <s v="All"/>
    <x v="0"/>
    <x v="1"/>
    <n v="0"/>
    <n v="0"/>
    <n v="0"/>
    <n v="11278"/>
  </r>
  <r>
    <x v="2"/>
    <x v="3"/>
    <s v="All"/>
    <x v="1"/>
    <x v="1"/>
    <n v="0"/>
    <n v="0"/>
    <n v="0"/>
    <n v="19215"/>
  </r>
  <r>
    <x v="2"/>
    <x v="3"/>
    <s v="All"/>
    <x v="2"/>
    <x v="1"/>
    <n v="0"/>
    <n v="0"/>
    <n v="0"/>
    <n v="36194"/>
  </r>
  <r>
    <x v="2"/>
    <x v="3"/>
    <s v="All"/>
    <x v="3"/>
    <x v="1"/>
    <n v="0"/>
    <n v="0"/>
    <n v="0"/>
    <n v="43650"/>
  </r>
  <r>
    <x v="2"/>
    <x v="3"/>
    <s v="All"/>
    <x v="4"/>
    <x v="1"/>
    <n v="0"/>
    <n v="0"/>
    <n v="0"/>
    <n v="37809"/>
  </r>
  <r>
    <x v="2"/>
    <x v="3"/>
    <s v="All"/>
    <x v="5"/>
    <x v="1"/>
    <n v="0"/>
    <n v="0"/>
    <n v="0"/>
    <n v="22922"/>
  </r>
  <r>
    <x v="2"/>
    <x v="3"/>
    <s v="All"/>
    <x v="6"/>
    <x v="1"/>
    <n v="0"/>
    <n v="0"/>
    <n v="0"/>
    <n v="156399"/>
  </r>
  <r>
    <x v="2"/>
    <x v="3"/>
    <s v="All"/>
    <x v="7"/>
    <x v="1"/>
    <n v="0"/>
    <n v="0"/>
    <n v="0"/>
    <n v="168338"/>
  </r>
  <r>
    <x v="2"/>
    <x v="3"/>
    <s v="All"/>
    <x v="8"/>
    <x v="1"/>
    <n v="0"/>
    <n v="0"/>
    <n v="0"/>
    <n v="20203"/>
  </r>
  <r>
    <x v="2"/>
    <x v="3"/>
    <s v="All"/>
    <x v="9"/>
    <x v="1"/>
    <n v="0"/>
    <n v="0"/>
    <n v="0"/>
    <n v="21181"/>
  </r>
  <r>
    <x v="2"/>
    <x v="4"/>
    <s v="All"/>
    <x v="0"/>
    <x v="1"/>
    <n v="0"/>
    <n v="0"/>
    <n v="0"/>
    <n v="9286"/>
  </r>
  <r>
    <x v="2"/>
    <x v="4"/>
    <s v="All"/>
    <x v="1"/>
    <x v="1"/>
    <n v="0"/>
    <n v="0"/>
    <n v="0"/>
    <n v="15807"/>
  </r>
  <r>
    <x v="2"/>
    <x v="4"/>
    <s v="All"/>
    <x v="2"/>
    <x v="1"/>
    <n v="0"/>
    <n v="0"/>
    <n v="0"/>
    <n v="30627"/>
  </r>
  <r>
    <x v="2"/>
    <x v="4"/>
    <s v="All"/>
    <x v="3"/>
    <x v="1"/>
    <n v="0"/>
    <n v="0"/>
    <n v="0"/>
    <n v="37591"/>
  </r>
  <r>
    <x v="2"/>
    <x v="4"/>
    <s v="All"/>
    <x v="4"/>
    <x v="1"/>
    <n v="0"/>
    <n v="0"/>
    <n v="0"/>
    <n v="33422"/>
  </r>
  <r>
    <x v="2"/>
    <x v="4"/>
    <s v="All"/>
    <x v="5"/>
    <x v="1"/>
    <n v="0"/>
    <n v="0"/>
    <n v="0"/>
    <n v="21075"/>
  </r>
  <r>
    <x v="2"/>
    <x v="4"/>
    <s v="All"/>
    <x v="6"/>
    <x v="1"/>
    <n v="0"/>
    <n v="0"/>
    <n v="0"/>
    <n v="143026"/>
  </r>
  <r>
    <x v="2"/>
    <x v="4"/>
    <s v="All"/>
    <x v="7"/>
    <x v="1"/>
    <n v="0"/>
    <n v="0"/>
    <n v="0"/>
    <n v="164380"/>
  </r>
  <r>
    <x v="2"/>
    <x v="4"/>
    <s v="All"/>
    <x v="8"/>
    <x v="1"/>
    <n v="2"/>
    <n v="1"/>
    <n v="30"/>
    <n v="20129"/>
  </r>
  <r>
    <x v="2"/>
    <x v="4"/>
    <s v="All"/>
    <x v="9"/>
    <x v="1"/>
    <n v="0"/>
    <n v="0"/>
    <n v="0"/>
    <n v="20955"/>
  </r>
  <r>
    <x v="2"/>
    <x v="5"/>
    <s v="All"/>
    <x v="0"/>
    <x v="1"/>
    <n v="0"/>
    <n v="0"/>
    <n v="0"/>
    <n v="9146"/>
  </r>
  <r>
    <x v="2"/>
    <x v="5"/>
    <s v="All"/>
    <x v="1"/>
    <x v="1"/>
    <n v="0"/>
    <n v="0"/>
    <n v="0"/>
    <n v="15436"/>
  </r>
  <r>
    <x v="2"/>
    <x v="5"/>
    <s v="All"/>
    <x v="2"/>
    <x v="1"/>
    <n v="0"/>
    <n v="0"/>
    <n v="0"/>
    <n v="30031"/>
  </r>
  <r>
    <x v="2"/>
    <x v="5"/>
    <s v="All"/>
    <x v="3"/>
    <x v="1"/>
    <n v="0"/>
    <n v="0"/>
    <n v="0"/>
    <n v="36925"/>
  </r>
  <r>
    <x v="2"/>
    <x v="5"/>
    <s v="All"/>
    <x v="4"/>
    <x v="1"/>
    <n v="0"/>
    <n v="0"/>
    <n v="0"/>
    <n v="33206"/>
  </r>
  <r>
    <x v="2"/>
    <x v="5"/>
    <s v="All"/>
    <x v="5"/>
    <x v="1"/>
    <n v="0"/>
    <n v="0"/>
    <n v="0"/>
    <n v="21030"/>
  </r>
  <r>
    <x v="2"/>
    <x v="5"/>
    <s v="All"/>
    <x v="6"/>
    <x v="1"/>
    <n v="0"/>
    <n v="0"/>
    <n v="0"/>
    <n v="143481"/>
  </r>
  <r>
    <x v="2"/>
    <x v="5"/>
    <s v="All"/>
    <x v="7"/>
    <x v="1"/>
    <n v="0"/>
    <n v="0"/>
    <n v="0"/>
    <n v="168779"/>
  </r>
  <r>
    <x v="2"/>
    <x v="5"/>
    <s v="All"/>
    <x v="8"/>
    <x v="1"/>
    <n v="0"/>
    <n v="0"/>
    <n v="0"/>
    <n v="20819"/>
  </r>
  <r>
    <x v="2"/>
    <x v="5"/>
    <s v="All"/>
    <x v="9"/>
    <x v="1"/>
    <n v="0"/>
    <n v="0"/>
    <n v="0"/>
    <n v="20394"/>
  </r>
  <r>
    <x v="2"/>
    <x v="6"/>
    <s v="All"/>
    <x v="0"/>
    <x v="1"/>
    <n v="0"/>
    <n v="0"/>
    <n v="0"/>
    <n v="8912"/>
  </r>
  <r>
    <x v="2"/>
    <x v="6"/>
    <s v="All"/>
    <x v="1"/>
    <x v="1"/>
    <n v="0"/>
    <n v="0"/>
    <n v="0"/>
    <n v="14625"/>
  </r>
  <r>
    <x v="2"/>
    <x v="6"/>
    <s v="All"/>
    <x v="2"/>
    <x v="1"/>
    <n v="0"/>
    <n v="0"/>
    <n v="0"/>
    <n v="28719"/>
  </r>
  <r>
    <x v="2"/>
    <x v="6"/>
    <s v="All"/>
    <x v="3"/>
    <x v="1"/>
    <n v="0"/>
    <n v="0"/>
    <n v="0"/>
    <n v="34889"/>
  </r>
  <r>
    <x v="2"/>
    <x v="6"/>
    <s v="All"/>
    <x v="4"/>
    <x v="1"/>
    <n v="0"/>
    <n v="0"/>
    <n v="0"/>
    <n v="33168"/>
  </r>
  <r>
    <x v="2"/>
    <x v="6"/>
    <s v="All"/>
    <x v="5"/>
    <x v="1"/>
    <n v="0"/>
    <n v="0"/>
    <n v="0"/>
    <n v="21053"/>
  </r>
  <r>
    <x v="2"/>
    <x v="6"/>
    <s v="All"/>
    <x v="6"/>
    <x v="1"/>
    <n v="0"/>
    <n v="0"/>
    <n v="0"/>
    <n v="137722"/>
  </r>
  <r>
    <x v="2"/>
    <x v="6"/>
    <s v="All"/>
    <x v="7"/>
    <x v="1"/>
    <n v="0"/>
    <n v="0"/>
    <n v="0"/>
    <n v="167438"/>
  </r>
  <r>
    <x v="2"/>
    <x v="6"/>
    <s v="All"/>
    <x v="8"/>
    <x v="1"/>
    <n v="0"/>
    <n v="0"/>
    <n v="0"/>
    <n v="25029"/>
  </r>
  <r>
    <x v="2"/>
    <x v="6"/>
    <s v="All"/>
    <x v="9"/>
    <x v="1"/>
    <n v="0"/>
    <n v="0"/>
    <n v="0"/>
    <n v="23583"/>
  </r>
  <r>
    <x v="2"/>
    <x v="7"/>
    <s v="All"/>
    <x v="0"/>
    <x v="1"/>
    <n v="0"/>
    <n v="0"/>
    <n v="0"/>
    <n v="8846"/>
  </r>
  <r>
    <x v="2"/>
    <x v="7"/>
    <s v="All"/>
    <x v="1"/>
    <x v="1"/>
    <n v="0"/>
    <n v="0"/>
    <n v="0"/>
    <n v="14149"/>
  </r>
  <r>
    <x v="2"/>
    <x v="7"/>
    <s v="All"/>
    <x v="2"/>
    <x v="1"/>
    <n v="0"/>
    <n v="0"/>
    <n v="0"/>
    <n v="27332"/>
  </r>
  <r>
    <x v="2"/>
    <x v="7"/>
    <s v="All"/>
    <x v="3"/>
    <x v="1"/>
    <n v="0"/>
    <n v="0"/>
    <n v="0"/>
    <n v="33110"/>
  </r>
  <r>
    <x v="2"/>
    <x v="7"/>
    <s v="All"/>
    <x v="4"/>
    <x v="1"/>
    <n v="0"/>
    <n v="0"/>
    <n v="0"/>
    <n v="32647"/>
  </r>
  <r>
    <x v="2"/>
    <x v="7"/>
    <s v="All"/>
    <x v="5"/>
    <x v="1"/>
    <n v="0"/>
    <n v="0"/>
    <n v="0"/>
    <n v="21037"/>
  </r>
  <r>
    <x v="2"/>
    <x v="7"/>
    <s v="All"/>
    <x v="6"/>
    <x v="1"/>
    <n v="0"/>
    <n v="0"/>
    <n v="0"/>
    <n v="134692"/>
  </r>
  <r>
    <x v="2"/>
    <x v="7"/>
    <s v="All"/>
    <x v="7"/>
    <x v="1"/>
    <n v="0"/>
    <n v="0"/>
    <n v="0"/>
    <n v="165937"/>
  </r>
  <r>
    <x v="2"/>
    <x v="7"/>
    <s v="All"/>
    <x v="8"/>
    <x v="1"/>
    <n v="0"/>
    <n v="0"/>
    <n v="0"/>
    <n v="29331"/>
  </r>
  <r>
    <x v="2"/>
    <x v="7"/>
    <s v="All"/>
    <x v="9"/>
    <x v="1"/>
    <n v="0"/>
    <n v="0"/>
    <n v="0"/>
    <n v="27146"/>
  </r>
  <r>
    <x v="2"/>
    <x v="8"/>
    <s v="All"/>
    <x v="0"/>
    <x v="1"/>
    <n v="0"/>
    <n v="0"/>
    <n v="0"/>
    <n v="9004"/>
  </r>
  <r>
    <x v="2"/>
    <x v="8"/>
    <s v="All"/>
    <x v="1"/>
    <x v="1"/>
    <n v="0"/>
    <n v="0"/>
    <n v="0"/>
    <n v="14012"/>
  </r>
  <r>
    <x v="2"/>
    <x v="8"/>
    <s v="All"/>
    <x v="2"/>
    <x v="1"/>
    <n v="0"/>
    <n v="0"/>
    <n v="0"/>
    <n v="26586"/>
  </r>
  <r>
    <x v="2"/>
    <x v="8"/>
    <s v="All"/>
    <x v="3"/>
    <x v="1"/>
    <n v="0"/>
    <n v="0"/>
    <n v="0"/>
    <n v="31907"/>
  </r>
  <r>
    <x v="2"/>
    <x v="8"/>
    <s v="All"/>
    <x v="4"/>
    <x v="1"/>
    <n v="0"/>
    <n v="0"/>
    <n v="0"/>
    <n v="30248"/>
  </r>
  <r>
    <x v="2"/>
    <x v="8"/>
    <s v="All"/>
    <x v="5"/>
    <x v="1"/>
    <n v="0"/>
    <n v="0"/>
    <n v="0"/>
    <n v="19125"/>
  </r>
  <r>
    <x v="2"/>
    <x v="8"/>
    <s v="All"/>
    <x v="6"/>
    <x v="1"/>
    <n v="0"/>
    <n v="0"/>
    <n v="0"/>
    <n v="133561"/>
  </r>
  <r>
    <x v="2"/>
    <x v="8"/>
    <s v="All"/>
    <x v="7"/>
    <x v="1"/>
    <n v="0"/>
    <n v="0"/>
    <n v="0"/>
    <n v="165094"/>
  </r>
  <r>
    <x v="2"/>
    <x v="8"/>
    <s v="All"/>
    <x v="8"/>
    <x v="1"/>
    <n v="0"/>
    <n v="0"/>
    <n v="0"/>
    <n v="23001"/>
  </r>
  <r>
    <x v="2"/>
    <x v="8"/>
    <s v="All"/>
    <x v="9"/>
    <x v="1"/>
    <n v="0"/>
    <n v="0"/>
    <n v="0"/>
    <n v="13871"/>
  </r>
  <r>
    <x v="2"/>
    <x v="9"/>
    <s v="All"/>
    <x v="0"/>
    <x v="1"/>
    <n v="0"/>
    <n v="0"/>
    <n v="0"/>
    <n v="9266"/>
  </r>
  <r>
    <x v="2"/>
    <x v="9"/>
    <s v="All"/>
    <x v="1"/>
    <x v="1"/>
    <n v="0"/>
    <n v="0"/>
    <n v="0"/>
    <n v="14637"/>
  </r>
  <r>
    <x v="2"/>
    <x v="9"/>
    <s v="All"/>
    <x v="2"/>
    <x v="1"/>
    <n v="0"/>
    <n v="0"/>
    <n v="0"/>
    <n v="26740"/>
  </r>
  <r>
    <x v="2"/>
    <x v="9"/>
    <s v="All"/>
    <x v="3"/>
    <x v="1"/>
    <n v="0"/>
    <n v="0"/>
    <n v="0"/>
    <n v="31575"/>
  </r>
  <r>
    <x v="2"/>
    <x v="9"/>
    <s v="All"/>
    <x v="4"/>
    <x v="1"/>
    <n v="0"/>
    <n v="0"/>
    <n v="0"/>
    <n v="29858"/>
  </r>
  <r>
    <x v="2"/>
    <x v="9"/>
    <s v="All"/>
    <x v="5"/>
    <x v="1"/>
    <n v="0"/>
    <n v="0"/>
    <n v="0"/>
    <n v="19330"/>
  </r>
  <r>
    <x v="2"/>
    <x v="9"/>
    <s v="All"/>
    <x v="6"/>
    <x v="1"/>
    <n v="0"/>
    <n v="0"/>
    <n v="0"/>
    <n v="138644"/>
  </r>
  <r>
    <x v="2"/>
    <x v="9"/>
    <s v="All"/>
    <x v="7"/>
    <x v="1"/>
    <n v="0"/>
    <n v="0"/>
    <n v="0"/>
    <n v="167970"/>
  </r>
  <r>
    <x v="2"/>
    <x v="9"/>
    <s v="All"/>
    <x v="8"/>
    <x v="1"/>
    <n v="0"/>
    <n v="0"/>
    <n v="0"/>
    <n v="24706"/>
  </r>
  <r>
    <x v="2"/>
    <x v="9"/>
    <s v="All"/>
    <x v="9"/>
    <x v="1"/>
    <n v="0"/>
    <n v="0"/>
    <n v="0"/>
    <n v="14229"/>
  </r>
  <r>
    <x v="2"/>
    <x v="10"/>
    <s v="All"/>
    <x v="0"/>
    <x v="1"/>
    <n v="0"/>
    <n v="0"/>
    <n v="0"/>
    <n v="0"/>
  </r>
  <r>
    <x v="2"/>
    <x v="10"/>
    <s v="All"/>
    <x v="1"/>
    <x v="1"/>
    <n v="0"/>
    <n v="0"/>
    <n v="0"/>
    <n v="0"/>
  </r>
  <r>
    <x v="2"/>
    <x v="10"/>
    <s v="All"/>
    <x v="2"/>
    <x v="1"/>
    <n v="0"/>
    <n v="0"/>
    <n v="0"/>
    <n v="0"/>
  </r>
  <r>
    <x v="2"/>
    <x v="10"/>
    <s v="All"/>
    <x v="3"/>
    <x v="1"/>
    <n v="0"/>
    <n v="0"/>
    <n v="0"/>
    <n v="0"/>
  </r>
  <r>
    <x v="2"/>
    <x v="10"/>
    <s v="All"/>
    <x v="4"/>
    <x v="1"/>
    <n v="0"/>
    <n v="0"/>
    <n v="0"/>
    <n v="0"/>
  </r>
  <r>
    <x v="2"/>
    <x v="10"/>
    <s v="All"/>
    <x v="5"/>
    <x v="1"/>
    <n v="0"/>
    <n v="0"/>
    <n v="0"/>
    <n v="0"/>
  </r>
  <r>
    <x v="2"/>
    <x v="10"/>
    <s v="All"/>
    <x v="6"/>
    <x v="1"/>
    <n v="0"/>
    <n v="0"/>
    <n v="0"/>
    <n v="0"/>
  </r>
  <r>
    <x v="2"/>
    <x v="10"/>
    <s v="All"/>
    <x v="7"/>
    <x v="1"/>
    <n v="0"/>
    <n v="0"/>
    <n v="0"/>
    <n v="0"/>
  </r>
  <r>
    <x v="2"/>
    <x v="10"/>
    <s v="All"/>
    <x v="8"/>
    <x v="1"/>
    <n v="0"/>
    <n v="0"/>
    <n v="0"/>
    <n v="0"/>
  </r>
  <r>
    <x v="2"/>
    <x v="10"/>
    <s v="All"/>
    <x v="9"/>
    <x v="1"/>
    <n v="0"/>
    <n v="0"/>
    <n v="0"/>
    <n v="0"/>
  </r>
  <r>
    <x v="2"/>
    <x v="11"/>
    <s v="All"/>
    <x v="0"/>
    <x v="1"/>
    <n v="0"/>
    <n v="0"/>
    <n v="0"/>
    <n v="0"/>
  </r>
  <r>
    <x v="2"/>
    <x v="11"/>
    <s v="All"/>
    <x v="1"/>
    <x v="1"/>
    <n v="0"/>
    <n v="0"/>
    <n v="0"/>
    <n v="0"/>
  </r>
  <r>
    <x v="2"/>
    <x v="11"/>
    <s v="All"/>
    <x v="2"/>
    <x v="1"/>
    <n v="0"/>
    <n v="0"/>
    <n v="0"/>
    <n v="0"/>
  </r>
  <r>
    <x v="2"/>
    <x v="11"/>
    <s v="All"/>
    <x v="3"/>
    <x v="1"/>
    <n v="0"/>
    <n v="0"/>
    <n v="0"/>
    <n v="0"/>
  </r>
  <r>
    <x v="2"/>
    <x v="11"/>
    <s v="All"/>
    <x v="4"/>
    <x v="1"/>
    <n v="0"/>
    <n v="0"/>
    <n v="0"/>
    <n v="0"/>
  </r>
  <r>
    <x v="2"/>
    <x v="11"/>
    <s v="All"/>
    <x v="5"/>
    <x v="1"/>
    <n v="0"/>
    <n v="0"/>
    <n v="0"/>
    <n v="0"/>
  </r>
  <r>
    <x v="2"/>
    <x v="11"/>
    <s v="All"/>
    <x v="6"/>
    <x v="1"/>
    <n v="0"/>
    <n v="0"/>
    <n v="0"/>
    <n v="0"/>
  </r>
  <r>
    <x v="2"/>
    <x v="11"/>
    <s v="All"/>
    <x v="7"/>
    <x v="1"/>
    <n v="0"/>
    <n v="0"/>
    <n v="0"/>
    <n v="0"/>
  </r>
  <r>
    <x v="2"/>
    <x v="11"/>
    <s v="All"/>
    <x v="8"/>
    <x v="1"/>
    <n v="0"/>
    <n v="0"/>
    <n v="0"/>
    <n v="0"/>
  </r>
  <r>
    <x v="2"/>
    <x v="11"/>
    <s v="All"/>
    <x v="9"/>
    <x v="1"/>
    <n v="0"/>
    <n v="0"/>
    <n v="0"/>
    <n v="0"/>
  </r>
  <r>
    <x v="3"/>
    <x v="0"/>
    <s v="All"/>
    <x v="0"/>
    <x v="1"/>
    <n v="0"/>
    <n v="0"/>
    <n v="0"/>
    <n v="4182"/>
  </r>
  <r>
    <x v="3"/>
    <x v="0"/>
    <s v="All"/>
    <x v="1"/>
    <x v="1"/>
    <n v="0"/>
    <n v="0"/>
    <n v="0"/>
    <n v="7389"/>
  </r>
  <r>
    <x v="3"/>
    <x v="0"/>
    <s v="All"/>
    <x v="2"/>
    <x v="1"/>
    <n v="0"/>
    <n v="0"/>
    <n v="0"/>
    <n v="14985"/>
  </r>
  <r>
    <x v="3"/>
    <x v="0"/>
    <s v="All"/>
    <x v="3"/>
    <x v="1"/>
    <n v="0"/>
    <n v="0"/>
    <n v="0"/>
    <n v="16356"/>
  </r>
  <r>
    <x v="3"/>
    <x v="0"/>
    <s v="All"/>
    <x v="4"/>
    <x v="1"/>
    <n v="0"/>
    <n v="0"/>
    <n v="0"/>
    <n v="12687"/>
  </r>
  <r>
    <x v="3"/>
    <x v="0"/>
    <s v="All"/>
    <x v="5"/>
    <x v="1"/>
    <n v="0"/>
    <n v="0"/>
    <n v="0"/>
    <n v="7580"/>
  </r>
  <r>
    <x v="3"/>
    <x v="0"/>
    <s v="All"/>
    <x v="6"/>
    <x v="1"/>
    <n v="0"/>
    <n v="0"/>
    <n v="0"/>
    <n v="56548"/>
  </r>
  <r>
    <x v="3"/>
    <x v="0"/>
    <s v="All"/>
    <x v="7"/>
    <x v="1"/>
    <n v="0"/>
    <n v="0"/>
    <n v="0"/>
    <n v="38133"/>
  </r>
  <r>
    <x v="3"/>
    <x v="0"/>
    <s v="All"/>
    <x v="8"/>
    <x v="1"/>
    <n v="0"/>
    <n v="0"/>
    <n v="0"/>
    <n v="11605"/>
  </r>
  <r>
    <x v="3"/>
    <x v="0"/>
    <s v="All"/>
    <x v="9"/>
    <x v="1"/>
    <n v="0"/>
    <n v="0"/>
    <n v="0"/>
    <n v="9110"/>
  </r>
  <r>
    <x v="3"/>
    <x v="1"/>
    <s v="All"/>
    <x v="0"/>
    <x v="1"/>
    <n v="0"/>
    <n v="0"/>
    <n v="0"/>
    <n v="3195"/>
  </r>
  <r>
    <x v="3"/>
    <x v="1"/>
    <s v="All"/>
    <x v="1"/>
    <x v="1"/>
    <n v="0"/>
    <n v="0"/>
    <n v="0"/>
    <n v="5697"/>
  </r>
  <r>
    <x v="3"/>
    <x v="1"/>
    <s v="All"/>
    <x v="2"/>
    <x v="1"/>
    <n v="0"/>
    <n v="0"/>
    <n v="0"/>
    <n v="11230"/>
  </r>
  <r>
    <x v="3"/>
    <x v="1"/>
    <s v="All"/>
    <x v="3"/>
    <x v="1"/>
    <n v="0"/>
    <n v="0"/>
    <n v="0"/>
    <n v="14170"/>
  </r>
  <r>
    <x v="3"/>
    <x v="1"/>
    <s v="All"/>
    <x v="4"/>
    <x v="1"/>
    <n v="0"/>
    <n v="0"/>
    <n v="0"/>
    <n v="11537"/>
  </r>
  <r>
    <x v="3"/>
    <x v="1"/>
    <s v="All"/>
    <x v="5"/>
    <x v="1"/>
    <n v="0"/>
    <n v="0"/>
    <n v="0"/>
    <n v="6554"/>
  </r>
  <r>
    <x v="3"/>
    <x v="1"/>
    <s v="All"/>
    <x v="6"/>
    <x v="1"/>
    <n v="0"/>
    <n v="0"/>
    <n v="0"/>
    <n v="50268"/>
  </r>
  <r>
    <x v="3"/>
    <x v="1"/>
    <s v="All"/>
    <x v="7"/>
    <x v="1"/>
    <n v="0"/>
    <n v="0"/>
    <n v="0"/>
    <n v="36512"/>
  </r>
  <r>
    <x v="3"/>
    <x v="1"/>
    <s v="All"/>
    <x v="8"/>
    <x v="1"/>
    <n v="0"/>
    <n v="0"/>
    <n v="0"/>
    <n v="10778"/>
  </r>
  <r>
    <x v="3"/>
    <x v="1"/>
    <s v="All"/>
    <x v="9"/>
    <x v="1"/>
    <n v="0"/>
    <n v="0"/>
    <n v="0"/>
    <n v="9278"/>
  </r>
  <r>
    <x v="3"/>
    <x v="2"/>
    <s v="All"/>
    <x v="0"/>
    <x v="1"/>
    <n v="0"/>
    <n v="0"/>
    <n v="0"/>
    <n v="2766"/>
  </r>
  <r>
    <x v="3"/>
    <x v="2"/>
    <s v="All"/>
    <x v="1"/>
    <x v="1"/>
    <n v="0"/>
    <n v="0"/>
    <n v="0"/>
    <n v="5078"/>
  </r>
  <r>
    <x v="3"/>
    <x v="2"/>
    <s v="All"/>
    <x v="2"/>
    <x v="1"/>
    <n v="0"/>
    <n v="0"/>
    <n v="0"/>
    <n v="10288"/>
  </r>
  <r>
    <x v="3"/>
    <x v="2"/>
    <s v="All"/>
    <x v="3"/>
    <x v="1"/>
    <n v="0"/>
    <n v="0"/>
    <n v="0"/>
    <n v="13251"/>
  </r>
  <r>
    <x v="3"/>
    <x v="2"/>
    <s v="All"/>
    <x v="4"/>
    <x v="1"/>
    <n v="0"/>
    <n v="0"/>
    <n v="0"/>
    <n v="11312"/>
  </r>
  <r>
    <x v="3"/>
    <x v="2"/>
    <s v="All"/>
    <x v="5"/>
    <x v="1"/>
    <n v="0"/>
    <n v="0"/>
    <n v="0"/>
    <n v="6419"/>
  </r>
  <r>
    <x v="3"/>
    <x v="2"/>
    <s v="All"/>
    <x v="6"/>
    <x v="1"/>
    <n v="0"/>
    <n v="0"/>
    <n v="0"/>
    <n v="46433"/>
  </r>
  <r>
    <x v="3"/>
    <x v="2"/>
    <s v="All"/>
    <x v="7"/>
    <x v="1"/>
    <n v="0"/>
    <n v="0"/>
    <n v="0"/>
    <n v="35724"/>
  </r>
  <r>
    <x v="3"/>
    <x v="2"/>
    <s v="All"/>
    <x v="8"/>
    <x v="1"/>
    <n v="0"/>
    <n v="0"/>
    <n v="0"/>
    <n v="10325"/>
  </r>
  <r>
    <x v="3"/>
    <x v="2"/>
    <s v="All"/>
    <x v="9"/>
    <x v="1"/>
    <n v="0"/>
    <n v="0"/>
    <n v="0"/>
    <n v="9497"/>
  </r>
  <r>
    <x v="3"/>
    <x v="3"/>
    <s v="All"/>
    <x v="0"/>
    <x v="1"/>
    <n v="0"/>
    <n v="0"/>
    <n v="0"/>
    <n v="2131"/>
  </r>
  <r>
    <x v="3"/>
    <x v="3"/>
    <s v="All"/>
    <x v="1"/>
    <x v="1"/>
    <n v="0"/>
    <n v="0"/>
    <n v="0"/>
    <n v="4143"/>
  </r>
  <r>
    <x v="3"/>
    <x v="3"/>
    <s v="All"/>
    <x v="2"/>
    <x v="1"/>
    <n v="0"/>
    <n v="0"/>
    <n v="0"/>
    <n v="8610"/>
  </r>
  <r>
    <x v="3"/>
    <x v="3"/>
    <s v="All"/>
    <x v="3"/>
    <x v="1"/>
    <n v="0"/>
    <n v="0"/>
    <n v="0"/>
    <n v="11559"/>
  </r>
  <r>
    <x v="3"/>
    <x v="3"/>
    <s v="All"/>
    <x v="4"/>
    <x v="1"/>
    <n v="0"/>
    <n v="0"/>
    <n v="0"/>
    <n v="10380"/>
  </r>
  <r>
    <x v="3"/>
    <x v="3"/>
    <s v="All"/>
    <x v="5"/>
    <x v="1"/>
    <n v="0"/>
    <n v="0"/>
    <n v="0"/>
    <n v="5821"/>
  </r>
  <r>
    <x v="3"/>
    <x v="3"/>
    <s v="All"/>
    <x v="6"/>
    <x v="1"/>
    <n v="0"/>
    <n v="0"/>
    <n v="0"/>
    <n v="38914"/>
  </r>
  <r>
    <x v="3"/>
    <x v="3"/>
    <s v="All"/>
    <x v="7"/>
    <x v="1"/>
    <n v="0"/>
    <n v="0"/>
    <n v="0"/>
    <n v="32150"/>
  </r>
  <r>
    <x v="3"/>
    <x v="3"/>
    <s v="All"/>
    <x v="8"/>
    <x v="1"/>
    <n v="0"/>
    <n v="0"/>
    <n v="0"/>
    <n v="8141"/>
  </r>
  <r>
    <x v="3"/>
    <x v="3"/>
    <s v="All"/>
    <x v="9"/>
    <x v="1"/>
    <n v="0"/>
    <n v="0"/>
    <n v="0"/>
    <n v="8412"/>
  </r>
  <r>
    <x v="3"/>
    <x v="4"/>
    <s v="All"/>
    <x v="0"/>
    <x v="1"/>
    <n v="0"/>
    <n v="0"/>
    <n v="0"/>
    <n v="1705"/>
  </r>
  <r>
    <x v="3"/>
    <x v="4"/>
    <s v="All"/>
    <x v="1"/>
    <x v="1"/>
    <n v="0"/>
    <n v="0"/>
    <n v="0"/>
    <n v="3521"/>
  </r>
  <r>
    <x v="3"/>
    <x v="4"/>
    <s v="All"/>
    <x v="2"/>
    <x v="1"/>
    <n v="0"/>
    <n v="0"/>
    <n v="0"/>
    <n v="7428"/>
  </r>
  <r>
    <x v="3"/>
    <x v="4"/>
    <s v="All"/>
    <x v="3"/>
    <x v="1"/>
    <n v="0"/>
    <n v="0"/>
    <n v="0"/>
    <n v="10330"/>
  </r>
  <r>
    <x v="3"/>
    <x v="4"/>
    <s v="All"/>
    <x v="4"/>
    <x v="1"/>
    <n v="0"/>
    <n v="0"/>
    <n v="0"/>
    <n v="9633"/>
  </r>
  <r>
    <x v="3"/>
    <x v="4"/>
    <s v="All"/>
    <x v="5"/>
    <x v="1"/>
    <n v="0"/>
    <n v="0"/>
    <n v="0"/>
    <n v="5625"/>
  </r>
  <r>
    <x v="3"/>
    <x v="4"/>
    <s v="All"/>
    <x v="6"/>
    <x v="1"/>
    <n v="0"/>
    <n v="0"/>
    <n v="0"/>
    <n v="34107"/>
  </r>
  <r>
    <x v="3"/>
    <x v="4"/>
    <s v="All"/>
    <x v="7"/>
    <x v="1"/>
    <n v="0"/>
    <n v="0"/>
    <n v="0"/>
    <n v="30083"/>
  </r>
  <r>
    <x v="3"/>
    <x v="4"/>
    <s v="All"/>
    <x v="8"/>
    <x v="1"/>
    <n v="0"/>
    <n v="0"/>
    <n v="0"/>
    <n v="6987"/>
  </r>
  <r>
    <x v="3"/>
    <x v="4"/>
    <s v="All"/>
    <x v="9"/>
    <x v="1"/>
    <n v="0"/>
    <n v="0"/>
    <n v="0"/>
    <n v="7904"/>
  </r>
  <r>
    <x v="3"/>
    <x v="5"/>
    <s v="All"/>
    <x v="0"/>
    <x v="1"/>
    <n v="0"/>
    <n v="0"/>
    <n v="0"/>
    <n v="1473"/>
  </r>
  <r>
    <x v="3"/>
    <x v="5"/>
    <s v="All"/>
    <x v="1"/>
    <x v="1"/>
    <n v="0"/>
    <n v="0"/>
    <n v="0"/>
    <n v="2935"/>
  </r>
  <r>
    <x v="3"/>
    <x v="5"/>
    <s v="All"/>
    <x v="2"/>
    <x v="1"/>
    <n v="0"/>
    <n v="0"/>
    <n v="0"/>
    <n v="6470"/>
  </r>
  <r>
    <x v="3"/>
    <x v="5"/>
    <s v="All"/>
    <x v="3"/>
    <x v="1"/>
    <n v="0"/>
    <n v="0"/>
    <n v="0"/>
    <n v="8733"/>
  </r>
  <r>
    <x v="3"/>
    <x v="5"/>
    <s v="All"/>
    <x v="4"/>
    <x v="1"/>
    <n v="0"/>
    <n v="0"/>
    <n v="0"/>
    <n v="8917"/>
  </r>
  <r>
    <x v="3"/>
    <x v="5"/>
    <s v="All"/>
    <x v="5"/>
    <x v="1"/>
    <n v="0"/>
    <n v="0"/>
    <n v="0"/>
    <n v="5504"/>
  </r>
  <r>
    <x v="3"/>
    <x v="5"/>
    <s v="All"/>
    <x v="6"/>
    <x v="1"/>
    <n v="0"/>
    <n v="0"/>
    <n v="0"/>
    <n v="30233"/>
  </r>
  <r>
    <x v="3"/>
    <x v="5"/>
    <s v="All"/>
    <x v="7"/>
    <x v="1"/>
    <n v="0"/>
    <n v="0"/>
    <n v="0"/>
    <n v="27914"/>
  </r>
  <r>
    <x v="3"/>
    <x v="5"/>
    <s v="All"/>
    <x v="8"/>
    <x v="1"/>
    <n v="0"/>
    <n v="0"/>
    <n v="0"/>
    <n v="6632"/>
  </r>
  <r>
    <x v="3"/>
    <x v="5"/>
    <s v="All"/>
    <x v="9"/>
    <x v="1"/>
    <n v="0"/>
    <n v="0"/>
    <n v="0"/>
    <n v="7651"/>
  </r>
  <r>
    <x v="3"/>
    <x v="6"/>
    <s v="All"/>
    <x v="0"/>
    <x v="1"/>
    <n v="0"/>
    <n v="0"/>
    <n v="0"/>
    <n v="1163"/>
  </r>
  <r>
    <x v="3"/>
    <x v="6"/>
    <s v="All"/>
    <x v="1"/>
    <x v="1"/>
    <n v="0"/>
    <n v="0"/>
    <n v="0"/>
    <n v="2373"/>
  </r>
  <r>
    <x v="3"/>
    <x v="6"/>
    <s v="All"/>
    <x v="2"/>
    <x v="1"/>
    <n v="0"/>
    <n v="0"/>
    <n v="0"/>
    <n v="5455"/>
  </r>
  <r>
    <x v="3"/>
    <x v="6"/>
    <s v="All"/>
    <x v="3"/>
    <x v="1"/>
    <n v="0"/>
    <n v="0"/>
    <n v="0"/>
    <n v="7455"/>
  </r>
  <r>
    <x v="3"/>
    <x v="6"/>
    <s v="All"/>
    <x v="4"/>
    <x v="1"/>
    <n v="0"/>
    <n v="0"/>
    <n v="0"/>
    <n v="8166"/>
  </r>
  <r>
    <x v="3"/>
    <x v="6"/>
    <s v="All"/>
    <x v="5"/>
    <x v="1"/>
    <n v="0"/>
    <n v="0"/>
    <n v="0"/>
    <n v="5150"/>
  </r>
  <r>
    <x v="3"/>
    <x v="6"/>
    <s v="All"/>
    <x v="6"/>
    <x v="1"/>
    <n v="0"/>
    <n v="0"/>
    <n v="0"/>
    <n v="26039"/>
  </r>
  <r>
    <x v="3"/>
    <x v="6"/>
    <s v="All"/>
    <x v="7"/>
    <x v="1"/>
    <n v="0"/>
    <n v="0"/>
    <n v="0"/>
    <n v="26017"/>
  </r>
  <r>
    <x v="3"/>
    <x v="6"/>
    <s v="All"/>
    <x v="8"/>
    <x v="1"/>
    <n v="0"/>
    <n v="0"/>
    <n v="0"/>
    <n v="6204"/>
  </r>
  <r>
    <x v="3"/>
    <x v="6"/>
    <s v="All"/>
    <x v="9"/>
    <x v="1"/>
    <n v="0"/>
    <n v="0"/>
    <n v="0"/>
    <n v="7376"/>
  </r>
  <r>
    <x v="3"/>
    <x v="7"/>
    <s v="All"/>
    <x v="0"/>
    <x v="1"/>
    <n v="0"/>
    <n v="0"/>
    <n v="0"/>
    <n v="945"/>
  </r>
  <r>
    <x v="3"/>
    <x v="7"/>
    <s v="All"/>
    <x v="1"/>
    <x v="1"/>
    <n v="0"/>
    <n v="0"/>
    <n v="0"/>
    <n v="1785"/>
  </r>
  <r>
    <x v="3"/>
    <x v="7"/>
    <s v="All"/>
    <x v="2"/>
    <x v="1"/>
    <n v="0"/>
    <n v="0"/>
    <n v="0"/>
    <n v="4297"/>
  </r>
  <r>
    <x v="3"/>
    <x v="7"/>
    <s v="All"/>
    <x v="3"/>
    <x v="1"/>
    <n v="0"/>
    <n v="0"/>
    <n v="0"/>
    <n v="5840"/>
  </r>
  <r>
    <x v="3"/>
    <x v="7"/>
    <s v="All"/>
    <x v="4"/>
    <x v="1"/>
    <n v="0"/>
    <n v="0"/>
    <n v="0"/>
    <n v="6743"/>
  </r>
  <r>
    <x v="3"/>
    <x v="7"/>
    <s v="All"/>
    <x v="5"/>
    <x v="1"/>
    <n v="0"/>
    <n v="0"/>
    <n v="0"/>
    <n v="4427"/>
  </r>
  <r>
    <x v="3"/>
    <x v="7"/>
    <s v="All"/>
    <x v="6"/>
    <x v="1"/>
    <n v="0"/>
    <n v="0"/>
    <n v="0"/>
    <n v="21223"/>
  </r>
  <r>
    <x v="3"/>
    <x v="7"/>
    <s v="All"/>
    <x v="7"/>
    <x v="1"/>
    <n v="0"/>
    <n v="0"/>
    <n v="0"/>
    <n v="21954"/>
  </r>
  <r>
    <x v="3"/>
    <x v="7"/>
    <s v="All"/>
    <x v="8"/>
    <x v="1"/>
    <n v="0"/>
    <n v="0"/>
    <n v="0"/>
    <n v="5290"/>
  </r>
  <r>
    <x v="3"/>
    <x v="7"/>
    <s v="All"/>
    <x v="9"/>
    <x v="1"/>
    <n v="0"/>
    <n v="0"/>
    <n v="0"/>
    <n v="6394"/>
  </r>
  <r>
    <x v="3"/>
    <x v="8"/>
    <s v="All"/>
    <x v="0"/>
    <x v="1"/>
    <n v="0"/>
    <n v="0"/>
    <n v="0"/>
    <n v="750"/>
  </r>
  <r>
    <x v="3"/>
    <x v="8"/>
    <s v="All"/>
    <x v="1"/>
    <x v="1"/>
    <n v="0"/>
    <n v="0"/>
    <n v="0"/>
    <n v="1417"/>
  </r>
  <r>
    <x v="3"/>
    <x v="8"/>
    <s v="All"/>
    <x v="2"/>
    <x v="1"/>
    <n v="0"/>
    <n v="0"/>
    <n v="0"/>
    <n v="3396"/>
  </r>
  <r>
    <x v="3"/>
    <x v="8"/>
    <s v="All"/>
    <x v="3"/>
    <x v="1"/>
    <n v="0"/>
    <n v="0"/>
    <n v="0"/>
    <n v="4691"/>
  </r>
  <r>
    <x v="3"/>
    <x v="8"/>
    <s v="All"/>
    <x v="4"/>
    <x v="1"/>
    <n v="0"/>
    <n v="0"/>
    <n v="0"/>
    <n v="5562"/>
  </r>
  <r>
    <x v="3"/>
    <x v="8"/>
    <s v="All"/>
    <x v="5"/>
    <x v="1"/>
    <n v="0"/>
    <n v="0"/>
    <n v="0"/>
    <n v="3652"/>
  </r>
  <r>
    <x v="3"/>
    <x v="8"/>
    <s v="All"/>
    <x v="6"/>
    <x v="1"/>
    <n v="0"/>
    <n v="0"/>
    <n v="0"/>
    <n v="18057"/>
  </r>
  <r>
    <x v="3"/>
    <x v="8"/>
    <s v="All"/>
    <x v="7"/>
    <x v="1"/>
    <n v="0"/>
    <n v="0"/>
    <n v="0"/>
    <n v="18926"/>
  </r>
  <r>
    <x v="3"/>
    <x v="8"/>
    <s v="All"/>
    <x v="8"/>
    <x v="1"/>
    <n v="0"/>
    <n v="0"/>
    <n v="0"/>
    <n v="4262"/>
  </r>
  <r>
    <x v="3"/>
    <x v="8"/>
    <s v="All"/>
    <x v="9"/>
    <x v="1"/>
    <n v="0"/>
    <n v="0"/>
    <n v="0"/>
    <n v="5329"/>
  </r>
  <r>
    <x v="3"/>
    <x v="9"/>
    <s v="All"/>
    <x v="0"/>
    <x v="1"/>
    <n v="0"/>
    <n v="0"/>
    <n v="0"/>
    <n v="537"/>
  </r>
  <r>
    <x v="3"/>
    <x v="9"/>
    <s v="All"/>
    <x v="1"/>
    <x v="1"/>
    <n v="0"/>
    <n v="0"/>
    <n v="0"/>
    <n v="979"/>
  </r>
  <r>
    <x v="3"/>
    <x v="9"/>
    <s v="All"/>
    <x v="2"/>
    <x v="1"/>
    <n v="0"/>
    <n v="0"/>
    <n v="0"/>
    <n v="2482"/>
  </r>
  <r>
    <x v="3"/>
    <x v="9"/>
    <s v="All"/>
    <x v="3"/>
    <x v="1"/>
    <n v="0"/>
    <n v="0"/>
    <n v="0"/>
    <n v="3517"/>
  </r>
  <r>
    <x v="3"/>
    <x v="9"/>
    <s v="All"/>
    <x v="4"/>
    <x v="1"/>
    <n v="0"/>
    <n v="0"/>
    <n v="0"/>
    <n v="4066"/>
  </r>
  <r>
    <x v="3"/>
    <x v="9"/>
    <s v="All"/>
    <x v="5"/>
    <x v="1"/>
    <n v="0"/>
    <n v="0"/>
    <n v="0"/>
    <n v="2652"/>
  </r>
  <r>
    <x v="3"/>
    <x v="9"/>
    <s v="All"/>
    <x v="6"/>
    <x v="1"/>
    <n v="0"/>
    <n v="0"/>
    <n v="0"/>
    <n v="13275"/>
  </r>
  <r>
    <x v="3"/>
    <x v="9"/>
    <s v="All"/>
    <x v="7"/>
    <x v="1"/>
    <n v="0"/>
    <n v="0"/>
    <n v="0"/>
    <n v="15475"/>
  </r>
  <r>
    <x v="3"/>
    <x v="9"/>
    <s v="All"/>
    <x v="8"/>
    <x v="1"/>
    <n v="0"/>
    <n v="0"/>
    <n v="0"/>
    <n v="3469"/>
  </r>
  <r>
    <x v="3"/>
    <x v="9"/>
    <s v="All"/>
    <x v="9"/>
    <x v="1"/>
    <n v="0"/>
    <n v="0"/>
    <n v="0"/>
    <n v="3987"/>
  </r>
  <r>
    <x v="3"/>
    <x v="10"/>
    <s v="All"/>
    <x v="0"/>
    <x v="1"/>
    <n v="0"/>
    <n v="0"/>
    <n v="0"/>
    <n v="349"/>
  </r>
  <r>
    <x v="3"/>
    <x v="10"/>
    <s v="All"/>
    <x v="1"/>
    <x v="1"/>
    <n v="0"/>
    <n v="0"/>
    <n v="0"/>
    <n v="663"/>
  </r>
  <r>
    <x v="3"/>
    <x v="10"/>
    <s v="All"/>
    <x v="2"/>
    <x v="1"/>
    <n v="0"/>
    <n v="0"/>
    <n v="0"/>
    <n v="1564"/>
  </r>
  <r>
    <x v="3"/>
    <x v="10"/>
    <s v="All"/>
    <x v="3"/>
    <x v="1"/>
    <n v="0"/>
    <n v="0"/>
    <n v="0"/>
    <n v="2446"/>
  </r>
  <r>
    <x v="3"/>
    <x v="10"/>
    <s v="All"/>
    <x v="4"/>
    <x v="1"/>
    <n v="0"/>
    <n v="0"/>
    <n v="0"/>
    <n v="2657"/>
  </r>
  <r>
    <x v="3"/>
    <x v="10"/>
    <s v="All"/>
    <x v="5"/>
    <x v="1"/>
    <n v="0"/>
    <n v="0"/>
    <n v="0"/>
    <n v="1701"/>
  </r>
  <r>
    <x v="3"/>
    <x v="10"/>
    <s v="All"/>
    <x v="6"/>
    <x v="1"/>
    <n v="0"/>
    <n v="0"/>
    <n v="0"/>
    <n v="9105"/>
  </r>
  <r>
    <x v="3"/>
    <x v="10"/>
    <s v="All"/>
    <x v="7"/>
    <x v="1"/>
    <n v="0"/>
    <n v="0"/>
    <n v="0"/>
    <n v="11564"/>
  </r>
  <r>
    <x v="3"/>
    <x v="10"/>
    <s v="All"/>
    <x v="8"/>
    <x v="1"/>
    <n v="0"/>
    <n v="0"/>
    <n v="0"/>
    <n v="2853"/>
  </r>
  <r>
    <x v="3"/>
    <x v="10"/>
    <s v="All"/>
    <x v="9"/>
    <x v="1"/>
    <n v="0"/>
    <n v="0"/>
    <n v="0"/>
    <n v="2872"/>
  </r>
  <r>
    <x v="3"/>
    <x v="11"/>
    <s v="All"/>
    <x v="0"/>
    <x v="1"/>
    <n v="0"/>
    <n v="0"/>
    <n v="0"/>
    <n v="0"/>
  </r>
  <r>
    <x v="3"/>
    <x v="11"/>
    <s v="All"/>
    <x v="1"/>
    <x v="1"/>
    <n v="0"/>
    <n v="0"/>
    <n v="0"/>
    <n v="0"/>
  </r>
  <r>
    <x v="3"/>
    <x v="11"/>
    <s v="All"/>
    <x v="2"/>
    <x v="1"/>
    <n v="0"/>
    <n v="0"/>
    <n v="0"/>
    <n v="0"/>
  </r>
  <r>
    <x v="3"/>
    <x v="11"/>
    <s v="All"/>
    <x v="3"/>
    <x v="1"/>
    <n v="0"/>
    <n v="0"/>
    <n v="0"/>
    <n v="0"/>
  </r>
  <r>
    <x v="3"/>
    <x v="11"/>
    <s v="All"/>
    <x v="4"/>
    <x v="1"/>
    <n v="0"/>
    <n v="0"/>
    <n v="0"/>
    <n v="0"/>
  </r>
  <r>
    <x v="3"/>
    <x v="11"/>
    <s v="All"/>
    <x v="5"/>
    <x v="1"/>
    <n v="0"/>
    <n v="0"/>
    <n v="0"/>
    <n v="0"/>
  </r>
  <r>
    <x v="3"/>
    <x v="11"/>
    <s v="All"/>
    <x v="6"/>
    <x v="1"/>
    <n v="0"/>
    <n v="0"/>
    <n v="0"/>
    <n v="0"/>
  </r>
  <r>
    <x v="3"/>
    <x v="11"/>
    <s v="All"/>
    <x v="7"/>
    <x v="1"/>
    <n v="0"/>
    <n v="0"/>
    <n v="0"/>
    <n v="0"/>
  </r>
  <r>
    <x v="3"/>
    <x v="11"/>
    <s v="All"/>
    <x v="8"/>
    <x v="1"/>
    <n v="0"/>
    <n v="0"/>
    <n v="0"/>
    <n v="0"/>
  </r>
  <r>
    <x v="3"/>
    <x v="11"/>
    <s v="All"/>
    <x v="9"/>
    <x v="1"/>
    <n v="0"/>
    <n v="0"/>
    <n v="0"/>
    <n v="0"/>
  </r>
  <r>
    <x v="4"/>
    <x v="0"/>
    <s v="All"/>
    <x v="0"/>
    <x v="1"/>
    <n v="0"/>
    <n v="0"/>
    <n v="0"/>
    <n v="10057"/>
  </r>
  <r>
    <x v="4"/>
    <x v="0"/>
    <s v="All"/>
    <x v="1"/>
    <x v="1"/>
    <n v="0"/>
    <n v="0"/>
    <n v="0"/>
    <n v="17821"/>
  </r>
  <r>
    <x v="4"/>
    <x v="0"/>
    <s v="All"/>
    <x v="2"/>
    <x v="1"/>
    <n v="0"/>
    <n v="0"/>
    <n v="0"/>
    <n v="31116"/>
  </r>
  <r>
    <x v="4"/>
    <x v="0"/>
    <s v="All"/>
    <x v="3"/>
    <x v="1"/>
    <n v="0"/>
    <n v="0"/>
    <n v="0"/>
    <n v="30083"/>
  </r>
  <r>
    <x v="4"/>
    <x v="0"/>
    <s v="All"/>
    <x v="4"/>
    <x v="1"/>
    <n v="0"/>
    <n v="0"/>
    <n v="0"/>
    <n v="22986"/>
  </r>
  <r>
    <x v="4"/>
    <x v="0"/>
    <s v="All"/>
    <x v="5"/>
    <x v="1"/>
    <n v="0"/>
    <n v="0"/>
    <n v="0"/>
    <n v="12527"/>
  </r>
  <r>
    <x v="4"/>
    <x v="0"/>
    <s v="All"/>
    <x v="6"/>
    <x v="1"/>
    <n v="0"/>
    <n v="0"/>
    <n v="0"/>
    <n v="81113"/>
  </r>
  <r>
    <x v="4"/>
    <x v="0"/>
    <s v="All"/>
    <x v="7"/>
    <x v="1"/>
    <n v="0"/>
    <n v="0"/>
    <n v="0"/>
    <n v="58680"/>
  </r>
  <r>
    <x v="4"/>
    <x v="0"/>
    <s v="All"/>
    <x v="8"/>
    <x v="1"/>
    <n v="0"/>
    <n v="0"/>
    <n v="0"/>
    <n v="15171"/>
  </r>
  <r>
    <x v="4"/>
    <x v="0"/>
    <s v="All"/>
    <x v="9"/>
    <x v="1"/>
    <n v="0"/>
    <n v="0"/>
    <n v="0"/>
    <n v="11584"/>
  </r>
  <r>
    <x v="4"/>
    <x v="1"/>
    <s v="All"/>
    <x v="0"/>
    <x v="1"/>
    <n v="0"/>
    <n v="0"/>
    <n v="0"/>
    <n v="13570"/>
  </r>
  <r>
    <x v="4"/>
    <x v="1"/>
    <s v="All"/>
    <x v="1"/>
    <x v="1"/>
    <n v="0"/>
    <n v="0"/>
    <n v="0"/>
    <n v="23334"/>
  </r>
  <r>
    <x v="4"/>
    <x v="1"/>
    <s v="All"/>
    <x v="2"/>
    <x v="1"/>
    <n v="0"/>
    <n v="0"/>
    <n v="0"/>
    <n v="36851"/>
  </r>
  <r>
    <x v="4"/>
    <x v="1"/>
    <s v="All"/>
    <x v="3"/>
    <x v="1"/>
    <n v="0"/>
    <n v="0"/>
    <n v="0"/>
    <n v="34947"/>
  </r>
  <r>
    <x v="4"/>
    <x v="1"/>
    <s v="All"/>
    <x v="4"/>
    <x v="1"/>
    <n v="0"/>
    <n v="0"/>
    <n v="0"/>
    <n v="26549"/>
  </r>
  <r>
    <x v="4"/>
    <x v="1"/>
    <s v="All"/>
    <x v="5"/>
    <x v="1"/>
    <n v="0"/>
    <n v="0"/>
    <n v="0"/>
    <n v="14829"/>
  </r>
  <r>
    <x v="4"/>
    <x v="1"/>
    <s v="All"/>
    <x v="6"/>
    <x v="1"/>
    <n v="0"/>
    <n v="0"/>
    <n v="0"/>
    <n v="80659"/>
  </r>
  <r>
    <x v="4"/>
    <x v="1"/>
    <s v="All"/>
    <x v="7"/>
    <x v="1"/>
    <n v="0"/>
    <n v="0"/>
    <n v="0"/>
    <n v="57041"/>
  </r>
  <r>
    <x v="4"/>
    <x v="1"/>
    <s v="All"/>
    <x v="8"/>
    <x v="1"/>
    <n v="0"/>
    <n v="0"/>
    <n v="0"/>
    <n v="13173"/>
  </r>
  <r>
    <x v="4"/>
    <x v="1"/>
    <s v="All"/>
    <x v="9"/>
    <x v="1"/>
    <n v="0"/>
    <n v="0"/>
    <n v="0"/>
    <n v="9110"/>
  </r>
  <r>
    <x v="4"/>
    <x v="2"/>
    <s v="All"/>
    <x v="0"/>
    <x v="1"/>
    <n v="0"/>
    <n v="0"/>
    <n v="0"/>
    <n v="4487"/>
  </r>
  <r>
    <x v="4"/>
    <x v="2"/>
    <s v="All"/>
    <x v="1"/>
    <x v="1"/>
    <n v="0"/>
    <n v="0"/>
    <n v="0"/>
    <n v="13697"/>
  </r>
  <r>
    <x v="4"/>
    <x v="2"/>
    <s v="All"/>
    <x v="2"/>
    <x v="1"/>
    <n v="0"/>
    <n v="0"/>
    <n v="0"/>
    <n v="22509"/>
  </r>
  <r>
    <x v="4"/>
    <x v="2"/>
    <s v="All"/>
    <x v="3"/>
    <x v="1"/>
    <n v="0"/>
    <n v="0"/>
    <n v="0"/>
    <n v="23751"/>
  </r>
  <r>
    <x v="4"/>
    <x v="2"/>
    <s v="All"/>
    <x v="4"/>
    <x v="1"/>
    <n v="0"/>
    <n v="0"/>
    <n v="0"/>
    <n v="18604"/>
  </r>
  <r>
    <x v="4"/>
    <x v="2"/>
    <s v="All"/>
    <x v="5"/>
    <x v="1"/>
    <n v="0"/>
    <n v="0"/>
    <n v="0"/>
    <n v="10606"/>
  </r>
  <r>
    <x v="4"/>
    <x v="2"/>
    <s v="All"/>
    <x v="6"/>
    <x v="1"/>
    <n v="0"/>
    <n v="0"/>
    <n v="0"/>
    <n v="70081"/>
  </r>
  <r>
    <x v="4"/>
    <x v="2"/>
    <s v="All"/>
    <x v="7"/>
    <x v="1"/>
    <n v="0"/>
    <n v="0"/>
    <n v="0"/>
    <n v="59345"/>
  </r>
  <r>
    <x v="4"/>
    <x v="2"/>
    <s v="All"/>
    <x v="8"/>
    <x v="1"/>
    <n v="0"/>
    <n v="0"/>
    <n v="0"/>
    <n v="14078"/>
  </r>
  <r>
    <x v="4"/>
    <x v="2"/>
    <s v="All"/>
    <x v="9"/>
    <x v="1"/>
    <n v="0"/>
    <n v="0"/>
    <n v="0"/>
    <n v="10456"/>
  </r>
  <r>
    <x v="4"/>
    <x v="3"/>
    <s v="All"/>
    <x v="0"/>
    <x v="1"/>
    <n v="0"/>
    <n v="0"/>
    <n v="0"/>
    <n v="2091"/>
  </r>
  <r>
    <x v="4"/>
    <x v="3"/>
    <s v="All"/>
    <x v="1"/>
    <x v="1"/>
    <n v="0"/>
    <n v="0"/>
    <n v="0"/>
    <n v="12715"/>
  </r>
  <r>
    <x v="4"/>
    <x v="3"/>
    <s v="All"/>
    <x v="2"/>
    <x v="1"/>
    <n v="0"/>
    <n v="0"/>
    <n v="0"/>
    <n v="22957"/>
  </r>
  <r>
    <x v="4"/>
    <x v="3"/>
    <s v="All"/>
    <x v="3"/>
    <x v="1"/>
    <n v="0"/>
    <n v="0"/>
    <n v="0"/>
    <n v="24159"/>
  </r>
  <r>
    <x v="4"/>
    <x v="3"/>
    <s v="All"/>
    <x v="4"/>
    <x v="1"/>
    <n v="0"/>
    <n v="0"/>
    <n v="0"/>
    <n v="19384"/>
  </r>
  <r>
    <x v="4"/>
    <x v="3"/>
    <s v="All"/>
    <x v="5"/>
    <x v="1"/>
    <n v="0"/>
    <n v="0"/>
    <n v="0"/>
    <n v="12759"/>
  </r>
  <r>
    <x v="4"/>
    <x v="3"/>
    <s v="All"/>
    <x v="6"/>
    <x v="1"/>
    <n v="0"/>
    <n v="0"/>
    <n v="0"/>
    <n v="74619"/>
  </r>
  <r>
    <x v="4"/>
    <x v="3"/>
    <s v="All"/>
    <x v="7"/>
    <x v="1"/>
    <n v="0"/>
    <n v="0"/>
    <n v="0"/>
    <n v="64919"/>
  </r>
  <r>
    <x v="4"/>
    <x v="3"/>
    <s v="All"/>
    <x v="8"/>
    <x v="1"/>
    <n v="0"/>
    <n v="0"/>
    <n v="0"/>
    <n v="15701"/>
  </r>
  <r>
    <x v="4"/>
    <x v="3"/>
    <s v="All"/>
    <x v="9"/>
    <x v="1"/>
    <n v="0"/>
    <n v="0"/>
    <n v="0"/>
    <n v="11968"/>
  </r>
  <r>
    <x v="4"/>
    <x v="4"/>
    <s v="All"/>
    <x v="0"/>
    <x v="1"/>
    <n v="0"/>
    <n v="0"/>
    <n v="0"/>
    <n v="1632"/>
  </r>
  <r>
    <x v="4"/>
    <x v="4"/>
    <s v="All"/>
    <x v="1"/>
    <x v="1"/>
    <n v="0"/>
    <n v="0"/>
    <n v="0"/>
    <n v="10361"/>
  </r>
  <r>
    <x v="4"/>
    <x v="4"/>
    <s v="All"/>
    <x v="2"/>
    <x v="1"/>
    <n v="0"/>
    <n v="0"/>
    <n v="0"/>
    <n v="24195"/>
  </r>
  <r>
    <x v="4"/>
    <x v="4"/>
    <s v="All"/>
    <x v="3"/>
    <x v="1"/>
    <n v="0"/>
    <n v="0"/>
    <n v="0"/>
    <n v="25523"/>
  </r>
  <r>
    <x v="4"/>
    <x v="4"/>
    <s v="All"/>
    <x v="4"/>
    <x v="1"/>
    <n v="0"/>
    <n v="0"/>
    <n v="0"/>
    <n v="20296"/>
  </r>
  <r>
    <x v="4"/>
    <x v="4"/>
    <s v="All"/>
    <x v="5"/>
    <x v="1"/>
    <n v="0"/>
    <n v="0"/>
    <n v="0"/>
    <n v="14840"/>
  </r>
  <r>
    <x v="4"/>
    <x v="4"/>
    <s v="All"/>
    <x v="6"/>
    <x v="1"/>
    <n v="0"/>
    <n v="0"/>
    <n v="0"/>
    <n v="83130"/>
  </r>
  <r>
    <x v="4"/>
    <x v="4"/>
    <s v="All"/>
    <x v="7"/>
    <x v="1"/>
    <n v="0"/>
    <n v="0"/>
    <n v="0"/>
    <n v="73466"/>
  </r>
  <r>
    <x v="4"/>
    <x v="4"/>
    <s v="All"/>
    <x v="8"/>
    <x v="1"/>
    <n v="0"/>
    <n v="0"/>
    <n v="0"/>
    <n v="19573"/>
  </r>
  <r>
    <x v="4"/>
    <x v="4"/>
    <s v="All"/>
    <x v="9"/>
    <x v="1"/>
    <n v="0"/>
    <n v="0"/>
    <n v="0"/>
    <n v="16149"/>
  </r>
  <r>
    <x v="4"/>
    <x v="5"/>
    <s v="All"/>
    <x v="0"/>
    <x v="1"/>
    <n v="0"/>
    <n v="0"/>
    <n v="0"/>
    <n v="8860"/>
  </r>
  <r>
    <x v="4"/>
    <x v="5"/>
    <s v="All"/>
    <x v="1"/>
    <x v="1"/>
    <n v="0"/>
    <n v="0"/>
    <n v="0"/>
    <n v="11824"/>
  </r>
  <r>
    <x v="4"/>
    <x v="5"/>
    <s v="All"/>
    <x v="2"/>
    <x v="1"/>
    <n v="0"/>
    <n v="0"/>
    <n v="0"/>
    <n v="18150"/>
  </r>
  <r>
    <x v="4"/>
    <x v="5"/>
    <s v="All"/>
    <x v="3"/>
    <x v="1"/>
    <n v="0"/>
    <n v="0"/>
    <n v="0"/>
    <n v="17680"/>
  </r>
  <r>
    <x v="4"/>
    <x v="5"/>
    <s v="All"/>
    <x v="4"/>
    <x v="1"/>
    <n v="0"/>
    <n v="0"/>
    <n v="0"/>
    <n v="13008"/>
  </r>
  <r>
    <x v="4"/>
    <x v="5"/>
    <s v="All"/>
    <x v="5"/>
    <x v="1"/>
    <n v="0"/>
    <n v="0"/>
    <n v="0"/>
    <n v="5842"/>
  </r>
  <r>
    <x v="4"/>
    <x v="5"/>
    <s v="All"/>
    <x v="6"/>
    <x v="1"/>
    <n v="0"/>
    <n v="0"/>
    <n v="0"/>
    <n v="39407"/>
  </r>
  <r>
    <x v="4"/>
    <x v="5"/>
    <s v="All"/>
    <x v="7"/>
    <x v="1"/>
    <n v="0"/>
    <n v="0"/>
    <n v="0"/>
    <n v="36197"/>
  </r>
  <r>
    <x v="4"/>
    <x v="5"/>
    <s v="All"/>
    <x v="8"/>
    <x v="1"/>
    <n v="0"/>
    <n v="0"/>
    <n v="0"/>
    <n v="14957"/>
  </r>
  <r>
    <x v="4"/>
    <x v="5"/>
    <s v="All"/>
    <x v="9"/>
    <x v="1"/>
    <n v="0"/>
    <n v="0"/>
    <n v="0"/>
    <n v="12758"/>
  </r>
  <r>
    <x v="4"/>
    <x v="6"/>
    <s v="All"/>
    <x v="0"/>
    <x v="1"/>
    <n v="0"/>
    <n v="0"/>
    <n v="0"/>
    <n v="8920"/>
  </r>
  <r>
    <x v="4"/>
    <x v="6"/>
    <s v="All"/>
    <x v="1"/>
    <x v="1"/>
    <n v="0"/>
    <n v="0"/>
    <n v="0"/>
    <n v="11872"/>
  </r>
  <r>
    <x v="4"/>
    <x v="6"/>
    <s v="All"/>
    <x v="2"/>
    <x v="1"/>
    <n v="0"/>
    <n v="0"/>
    <n v="0"/>
    <n v="17718"/>
  </r>
  <r>
    <x v="4"/>
    <x v="6"/>
    <s v="All"/>
    <x v="3"/>
    <x v="1"/>
    <n v="0"/>
    <n v="0"/>
    <n v="0"/>
    <n v="16988"/>
  </r>
  <r>
    <x v="4"/>
    <x v="6"/>
    <s v="All"/>
    <x v="4"/>
    <x v="1"/>
    <n v="0"/>
    <n v="0"/>
    <n v="0"/>
    <n v="12874"/>
  </r>
  <r>
    <x v="4"/>
    <x v="6"/>
    <s v="All"/>
    <x v="5"/>
    <x v="1"/>
    <n v="0"/>
    <n v="0"/>
    <n v="0"/>
    <n v="5824"/>
  </r>
  <r>
    <x v="4"/>
    <x v="6"/>
    <s v="All"/>
    <x v="6"/>
    <x v="1"/>
    <n v="0"/>
    <n v="0"/>
    <n v="0"/>
    <n v="38954"/>
  </r>
  <r>
    <x v="4"/>
    <x v="6"/>
    <s v="All"/>
    <x v="7"/>
    <x v="1"/>
    <n v="0"/>
    <n v="0"/>
    <n v="0"/>
    <n v="37339"/>
  </r>
  <r>
    <x v="4"/>
    <x v="6"/>
    <s v="All"/>
    <x v="8"/>
    <x v="1"/>
    <n v="0"/>
    <n v="0"/>
    <n v="0"/>
    <n v="14737"/>
  </r>
  <r>
    <x v="4"/>
    <x v="6"/>
    <s v="All"/>
    <x v="9"/>
    <x v="1"/>
    <n v="0"/>
    <n v="0"/>
    <n v="0"/>
    <n v="12997"/>
  </r>
  <r>
    <x v="4"/>
    <x v="7"/>
    <s v="All"/>
    <x v="0"/>
    <x v="1"/>
    <n v="0"/>
    <n v="0"/>
    <n v="0"/>
    <n v="9664"/>
  </r>
  <r>
    <x v="4"/>
    <x v="7"/>
    <s v="All"/>
    <x v="1"/>
    <x v="1"/>
    <n v="0"/>
    <n v="0"/>
    <n v="0"/>
    <n v="12870"/>
  </r>
  <r>
    <x v="4"/>
    <x v="7"/>
    <s v="All"/>
    <x v="2"/>
    <x v="1"/>
    <n v="0"/>
    <n v="0"/>
    <n v="0"/>
    <n v="18804"/>
  </r>
  <r>
    <x v="4"/>
    <x v="7"/>
    <s v="All"/>
    <x v="3"/>
    <x v="1"/>
    <n v="0"/>
    <n v="0"/>
    <n v="0"/>
    <n v="17031"/>
  </r>
  <r>
    <x v="4"/>
    <x v="7"/>
    <s v="All"/>
    <x v="4"/>
    <x v="1"/>
    <n v="0"/>
    <n v="0"/>
    <n v="0"/>
    <n v="12956"/>
  </r>
  <r>
    <x v="4"/>
    <x v="7"/>
    <s v="All"/>
    <x v="5"/>
    <x v="1"/>
    <n v="0"/>
    <n v="0"/>
    <n v="0"/>
    <n v="5125"/>
  </r>
  <r>
    <x v="4"/>
    <x v="7"/>
    <s v="All"/>
    <x v="6"/>
    <x v="1"/>
    <n v="0"/>
    <n v="0"/>
    <n v="0"/>
    <n v="33413"/>
  </r>
  <r>
    <x v="4"/>
    <x v="7"/>
    <s v="All"/>
    <x v="7"/>
    <x v="1"/>
    <n v="0"/>
    <n v="0"/>
    <n v="0"/>
    <n v="33169"/>
  </r>
  <r>
    <x v="4"/>
    <x v="7"/>
    <s v="All"/>
    <x v="8"/>
    <x v="1"/>
    <n v="0"/>
    <n v="0"/>
    <n v="0"/>
    <n v="14446"/>
  </r>
  <r>
    <x v="4"/>
    <x v="7"/>
    <s v="All"/>
    <x v="9"/>
    <x v="1"/>
    <n v="0"/>
    <n v="0"/>
    <n v="0"/>
    <n v="13103"/>
  </r>
  <r>
    <x v="4"/>
    <x v="8"/>
    <s v="All"/>
    <x v="0"/>
    <x v="1"/>
    <n v="0"/>
    <n v="0"/>
    <n v="0"/>
    <n v="10126"/>
  </r>
  <r>
    <x v="4"/>
    <x v="8"/>
    <s v="All"/>
    <x v="1"/>
    <x v="1"/>
    <n v="0"/>
    <n v="0"/>
    <n v="0"/>
    <n v="12982"/>
  </r>
  <r>
    <x v="4"/>
    <x v="8"/>
    <s v="All"/>
    <x v="2"/>
    <x v="1"/>
    <n v="0"/>
    <n v="0"/>
    <n v="0"/>
    <n v="19162"/>
  </r>
  <r>
    <x v="4"/>
    <x v="8"/>
    <s v="All"/>
    <x v="3"/>
    <x v="1"/>
    <n v="0"/>
    <n v="0"/>
    <n v="0"/>
    <n v="16692"/>
  </r>
  <r>
    <x v="4"/>
    <x v="8"/>
    <s v="All"/>
    <x v="4"/>
    <x v="1"/>
    <n v="0"/>
    <n v="0"/>
    <n v="0"/>
    <n v="13058"/>
  </r>
  <r>
    <x v="4"/>
    <x v="8"/>
    <s v="All"/>
    <x v="5"/>
    <x v="1"/>
    <n v="0"/>
    <n v="0"/>
    <n v="0"/>
    <n v="4942"/>
  </r>
  <r>
    <x v="4"/>
    <x v="8"/>
    <s v="All"/>
    <x v="6"/>
    <x v="1"/>
    <n v="0"/>
    <n v="0"/>
    <n v="0"/>
    <n v="32443"/>
  </r>
  <r>
    <x v="4"/>
    <x v="8"/>
    <s v="All"/>
    <x v="7"/>
    <x v="1"/>
    <n v="0"/>
    <n v="0"/>
    <n v="0"/>
    <n v="33694"/>
  </r>
  <r>
    <x v="4"/>
    <x v="8"/>
    <s v="All"/>
    <x v="8"/>
    <x v="1"/>
    <n v="0"/>
    <n v="0"/>
    <n v="0"/>
    <n v="15143"/>
  </r>
  <r>
    <x v="4"/>
    <x v="8"/>
    <s v="All"/>
    <x v="9"/>
    <x v="1"/>
    <n v="0"/>
    <n v="0"/>
    <n v="0"/>
    <n v="13553"/>
  </r>
  <r>
    <x v="4"/>
    <x v="9"/>
    <s v="All"/>
    <x v="0"/>
    <x v="1"/>
    <n v="0"/>
    <n v="0"/>
    <n v="0"/>
    <n v="10641"/>
  </r>
  <r>
    <x v="4"/>
    <x v="9"/>
    <s v="All"/>
    <x v="1"/>
    <x v="1"/>
    <n v="0"/>
    <n v="0"/>
    <n v="0"/>
    <n v="14400"/>
  </r>
  <r>
    <x v="4"/>
    <x v="9"/>
    <s v="All"/>
    <x v="2"/>
    <x v="1"/>
    <n v="0"/>
    <n v="0"/>
    <n v="0"/>
    <n v="20932"/>
  </r>
  <r>
    <x v="4"/>
    <x v="9"/>
    <s v="All"/>
    <x v="3"/>
    <x v="1"/>
    <n v="0"/>
    <n v="0"/>
    <n v="0"/>
    <n v="18147"/>
  </r>
  <r>
    <x v="4"/>
    <x v="9"/>
    <s v="All"/>
    <x v="4"/>
    <x v="1"/>
    <n v="0"/>
    <n v="0"/>
    <n v="0"/>
    <n v="14075"/>
  </r>
  <r>
    <x v="4"/>
    <x v="9"/>
    <s v="All"/>
    <x v="5"/>
    <x v="1"/>
    <n v="0"/>
    <n v="0"/>
    <n v="0"/>
    <n v="5901"/>
  </r>
  <r>
    <x v="4"/>
    <x v="9"/>
    <s v="All"/>
    <x v="6"/>
    <x v="1"/>
    <n v="0"/>
    <n v="0"/>
    <n v="0"/>
    <n v="37344"/>
  </r>
  <r>
    <x v="4"/>
    <x v="9"/>
    <s v="All"/>
    <x v="7"/>
    <x v="1"/>
    <n v="0"/>
    <n v="0"/>
    <n v="0"/>
    <n v="38856"/>
  </r>
  <r>
    <x v="4"/>
    <x v="9"/>
    <s v="All"/>
    <x v="8"/>
    <x v="1"/>
    <n v="0"/>
    <n v="0"/>
    <n v="0"/>
    <n v="15684"/>
  </r>
  <r>
    <x v="4"/>
    <x v="9"/>
    <s v="All"/>
    <x v="9"/>
    <x v="1"/>
    <n v="0"/>
    <n v="0"/>
    <n v="0"/>
    <n v="13752"/>
  </r>
  <r>
    <x v="4"/>
    <x v="10"/>
    <s v="All"/>
    <x v="0"/>
    <x v="1"/>
    <n v="0"/>
    <n v="0"/>
    <n v="0"/>
    <n v="9900"/>
  </r>
  <r>
    <x v="4"/>
    <x v="10"/>
    <s v="All"/>
    <x v="1"/>
    <x v="1"/>
    <n v="0"/>
    <n v="0"/>
    <n v="0"/>
    <n v="15142"/>
  </r>
  <r>
    <x v="4"/>
    <x v="10"/>
    <s v="All"/>
    <x v="2"/>
    <x v="1"/>
    <n v="0"/>
    <n v="0"/>
    <n v="0"/>
    <n v="21490"/>
  </r>
  <r>
    <x v="4"/>
    <x v="10"/>
    <s v="All"/>
    <x v="3"/>
    <x v="1"/>
    <n v="0"/>
    <n v="0"/>
    <n v="0"/>
    <n v="18805"/>
  </r>
  <r>
    <x v="4"/>
    <x v="10"/>
    <s v="All"/>
    <x v="4"/>
    <x v="1"/>
    <n v="0"/>
    <n v="0"/>
    <n v="0"/>
    <n v="14386"/>
  </r>
  <r>
    <x v="4"/>
    <x v="10"/>
    <s v="All"/>
    <x v="5"/>
    <x v="1"/>
    <n v="0"/>
    <n v="0"/>
    <n v="0"/>
    <n v="6568"/>
  </r>
  <r>
    <x v="4"/>
    <x v="10"/>
    <s v="All"/>
    <x v="6"/>
    <x v="1"/>
    <n v="0"/>
    <n v="0"/>
    <n v="0"/>
    <n v="41636"/>
  </r>
  <r>
    <x v="4"/>
    <x v="10"/>
    <s v="All"/>
    <x v="7"/>
    <x v="1"/>
    <n v="0"/>
    <n v="0"/>
    <n v="0"/>
    <n v="42834"/>
  </r>
  <r>
    <x v="4"/>
    <x v="10"/>
    <s v="All"/>
    <x v="8"/>
    <x v="1"/>
    <n v="0"/>
    <n v="0"/>
    <n v="0"/>
    <n v="16126"/>
  </r>
  <r>
    <x v="4"/>
    <x v="10"/>
    <s v="All"/>
    <x v="9"/>
    <x v="1"/>
    <n v="0"/>
    <n v="0"/>
    <n v="0"/>
    <n v="14182"/>
  </r>
  <r>
    <x v="4"/>
    <x v="11"/>
    <s v="All"/>
    <x v="0"/>
    <x v="1"/>
    <n v="0"/>
    <n v="0"/>
    <n v="0"/>
    <n v="9096"/>
  </r>
  <r>
    <x v="4"/>
    <x v="11"/>
    <s v="All"/>
    <x v="1"/>
    <x v="1"/>
    <n v="0"/>
    <n v="0"/>
    <n v="0"/>
    <n v="15525"/>
  </r>
  <r>
    <x v="4"/>
    <x v="11"/>
    <s v="All"/>
    <x v="2"/>
    <x v="1"/>
    <n v="0"/>
    <n v="0"/>
    <n v="0"/>
    <n v="22137"/>
  </r>
  <r>
    <x v="4"/>
    <x v="11"/>
    <s v="All"/>
    <x v="3"/>
    <x v="1"/>
    <n v="0"/>
    <n v="0"/>
    <n v="0"/>
    <n v="19584"/>
  </r>
  <r>
    <x v="4"/>
    <x v="11"/>
    <s v="All"/>
    <x v="4"/>
    <x v="1"/>
    <n v="0"/>
    <n v="0"/>
    <n v="0"/>
    <n v="14500"/>
  </r>
  <r>
    <x v="4"/>
    <x v="11"/>
    <s v="All"/>
    <x v="5"/>
    <x v="1"/>
    <n v="0"/>
    <n v="0"/>
    <n v="0"/>
    <n v="6096"/>
  </r>
  <r>
    <x v="4"/>
    <x v="11"/>
    <s v="All"/>
    <x v="6"/>
    <x v="1"/>
    <n v="0"/>
    <n v="0"/>
    <n v="0"/>
    <n v="42193"/>
  </r>
  <r>
    <x v="4"/>
    <x v="11"/>
    <s v="All"/>
    <x v="7"/>
    <x v="1"/>
    <n v="0"/>
    <n v="0"/>
    <n v="0"/>
    <n v="42835"/>
  </r>
  <r>
    <x v="4"/>
    <x v="11"/>
    <s v="All"/>
    <x v="8"/>
    <x v="1"/>
    <n v="0"/>
    <n v="0"/>
    <n v="0"/>
    <n v="16404"/>
  </r>
  <r>
    <x v="4"/>
    <x v="11"/>
    <s v="All"/>
    <x v="9"/>
    <x v="1"/>
    <n v="0"/>
    <n v="0"/>
    <n v="0"/>
    <n v="14307"/>
  </r>
  <r>
    <x v="5"/>
    <x v="0"/>
    <s v="All"/>
    <x v="0"/>
    <x v="1"/>
    <n v="0"/>
    <n v="0"/>
    <n v="0"/>
    <n v="3458"/>
  </r>
  <r>
    <x v="5"/>
    <x v="0"/>
    <s v="All"/>
    <x v="1"/>
    <x v="1"/>
    <n v="0"/>
    <n v="0"/>
    <n v="0"/>
    <n v="5897"/>
  </r>
  <r>
    <x v="5"/>
    <x v="0"/>
    <s v="All"/>
    <x v="2"/>
    <x v="1"/>
    <n v="0"/>
    <n v="0"/>
    <n v="0"/>
    <n v="12159"/>
  </r>
  <r>
    <x v="5"/>
    <x v="0"/>
    <s v="All"/>
    <x v="3"/>
    <x v="1"/>
    <n v="0"/>
    <n v="0"/>
    <n v="0"/>
    <n v="13186"/>
  </r>
  <r>
    <x v="5"/>
    <x v="0"/>
    <s v="All"/>
    <x v="4"/>
    <x v="1"/>
    <n v="0"/>
    <n v="0"/>
    <n v="0"/>
    <n v="9918"/>
  </r>
  <r>
    <x v="5"/>
    <x v="0"/>
    <s v="All"/>
    <x v="5"/>
    <x v="1"/>
    <n v="0"/>
    <n v="0"/>
    <n v="0"/>
    <n v="4934"/>
  </r>
  <r>
    <x v="5"/>
    <x v="0"/>
    <s v="All"/>
    <x v="6"/>
    <x v="1"/>
    <n v="0"/>
    <n v="0"/>
    <n v="0"/>
    <n v="55651"/>
  </r>
  <r>
    <x v="5"/>
    <x v="0"/>
    <s v="All"/>
    <x v="7"/>
    <x v="1"/>
    <n v="0"/>
    <n v="0"/>
    <n v="0"/>
    <n v="41980"/>
  </r>
  <r>
    <x v="5"/>
    <x v="0"/>
    <s v="All"/>
    <x v="8"/>
    <x v="1"/>
    <n v="0"/>
    <n v="0"/>
    <n v="0"/>
    <n v="10578"/>
  </r>
  <r>
    <x v="5"/>
    <x v="0"/>
    <s v="All"/>
    <x v="9"/>
    <x v="1"/>
    <n v="0"/>
    <n v="0"/>
    <n v="0"/>
    <n v="8181"/>
  </r>
  <r>
    <x v="5"/>
    <x v="1"/>
    <s v="All"/>
    <x v="0"/>
    <x v="1"/>
    <n v="0"/>
    <n v="0"/>
    <n v="0"/>
    <n v="3287"/>
  </r>
  <r>
    <x v="5"/>
    <x v="1"/>
    <s v="All"/>
    <x v="1"/>
    <x v="1"/>
    <n v="0"/>
    <n v="0"/>
    <n v="0"/>
    <n v="5835"/>
  </r>
  <r>
    <x v="5"/>
    <x v="1"/>
    <s v="All"/>
    <x v="2"/>
    <x v="1"/>
    <n v="0"/>
    <n v="0"/>
    <n v="0"/>
    <n v="11614"/>
  </r>
  <r>
    <x v="5"/>
    <x v="1"/>
    <s v="All"/>
    <x v="3"/>
    <x v="1"/>
    <n v="0"/>
    <n v="0"/>
    <n v="0"/>
    <n v="12921"/>
  </r>
  <r>
    <x v="5"/>
    <x v="1"/>
    <s v="All"/>
    <x v="4"/>
    <x v="1"/>
    <n v="0"/>
    <n v="0"/>
    <n v="0"/>
    <n v="9816"/>
  </r>
  <r>
    <x v="5"/>
    <x v="1"/>
    <s v="All"/>
    <x v="5"/>
    <x v="1"/>
    <n v="0"/>
    <n v="0"/>
    <n v="0"/>
    <n v="5078"/>
  </r>
  <r>
    <x v="5"/>
    <x v="1"/>
    <s v="All"/>
    <x v="6"/>
    <x v="1"/>
    <n v="0"/>
    <n v="0"/>
    <n v="0"/>
    <n v="53505"/>
  </r>
  <r>
    <x v="5"/>
    <x v="1"/>
    <s v="All"/>
    <x v="7"/>
    <x v="1"/>
    <n v="0"/>
    <n v="0"/>
    <n v="0"/>
    <n v="41647"/>
  </r>
  <r>
    <x v="5"/>
    <x v="1"/>
    <s v="All"/>
    <x v="8"/>
    <x v="1"/>
    <n v="0"/>
    <n v="0"/>
    <n v="0"/>
    <n v="10095"/>
  </r>
  <r>
    <x v="5"/>
    <x v="1"/>
    <s v="All"/>
    <x v="9"/>
    <x v="1"/>
    <n v="0"/>
    <n v="0"/>
    <n v="0"/>
    <n v="8191"/>
  </r>
  <r>
    <x v="5"/>
    <x v="2"/>
    <s v="All"/>
    <x v="0"/>
    <x v="1"/>
    <n v="0"/>
    <n v="0"/>
    <n v="0"/>
    <n v="3296"/>
  </r>
  <r>
    <x v="5"/>
    <x v="2"/>
    <s v="All"/>
    <x v="1"/>
    <x v="1"/>
    <n v="0"/>
    <n v="0"/>
    <n v="0"/>
    <n v="5492"/>
  </r>
  <r>
    <x v="5"/>
    <x v="2"/>
    <s v="All"/>
    <x v="2"/>
    <x v="1"/>
    <n v="0"/>
    <n v="0"/>
    <n v="0"/>
    <n v="10984"/>
  </r>
  <r>
    <x v="5"/>
    <x v="2"/>
    <s v="All"/>
    <x v="3"/>
    <x v="1"/>
    <n v="0"/>
    <n v="0"/>
    <n v="0"/>
    <n v="12601"/>
  </r>
  <r>
    <x v="5"/>
    <x v="2"/>
    <s v="All"/>
    <x v="4"/>
    <x v="1"/>
    <n v="0"/>
    <n v="0"/>
    <n v="0"/>
    <n v="9691"/>
  </r>
  <r>
    <x v="5"/>
    <x v="2"/>
    <s v="All"/>
    <x v="5"/>
    <x v="1"/>
    <n v="0"/>
    <n v="0"/>
    <n v="0"/>
    <n v="5179"/>
  </r>
  <r>
    <x v="5"/>
    <x v="2"/>
    <s v="All"/>
    <x v="6"/>
    <x v="1"/>
    <n v="0"/>
    <n v="0"/>
    <n v="0"/>
    <n v="50501"/>
  </r>
  <r>
    <x v="5"/>
    <x v="2"/>
    <s v="All"/>
    <x v="7"/>
    <x v="1"/>
    <n v="0"/>
    <n v="0"/>
    <n v="0"/>
    <n v="41877"/>
  </r>
  <r>
    <x v="5"/>
    <x v="2"/>
    <s v="All"/>
    <x v="8"/>
    <x v="1"/>
    <n v="0"/>
    <n v="0"/>
    <n v="0"/>
    <n v="14054"/>
  </r>
  <r>
    <x v="5"/>
    <x v="2"/>
    <s v="All"/>
    <x v="9"/>
    <x v="1"/>
    <n v="0"/>
    <n v="0"/>
    <n v="0"/>
    <n v="13929"/>
  </r>
  <r>
    <x v="5"/>
    <x v="3"/>
    <s v="All"/>
    <x v="0"/>
    <x v="1"/>
    <n v="0"/>
    <n v="0"/>
    <n v="0"/>
    <n v="3310"/>
  </r>
  <r>
    <x v="5"/>
    <x v="3"/>
    <s v="All"/>
    <x v="1"/>
    <x v="1"/>
    <n v="0"/>
    <n v="0"/>
    <n v="0"/>
    <n v="5562"/>
  </r>
  <r>
    <x v="5"/>
    <x v="3"/>
    <s v="All"/>
    <x v="2"/>
    <x v="1"/>
    <n v="0"/>
    <n v="0"/>
    <n v="0"/>
    <n v="11053"/>
  </r>
  <r>
    <x v="5"/>
    <x v="3"/>
    <s v="All"/>
    <x v="3"/>
    <x v="1"/>
    <n v="0"/>
    <n v="0"/>
    <n v="0"/>
    <n v="12916"/>
  </r>
  <r>
    <x v="5"/>
    <x v="3"/>
    <s v="All"/>
    <x v="4"/>
    <x v="1"/>
    <n v="0"/>
    <n v="0"/>
    <n v="0"/>
    <n v="10095"/>
  </r>
  <r>
    <x v="5"/>
    <x v="3"/>
    <s v="All"/>
    <x v="5"/>
    <x v="1"/>
    <n v="0"/>
    <n v="0"/>
    <n v="0"/>
    <n v="5484"/>
  </r>
  <r>
    <x v="5"/>
    <x v="3"/>
    <s v="All"/>
    <x v="6"/>
    <x v="1"/>
    <n v="0"/>
    <n v="0"/>
    <n v="0"/>
    <n v="51410"/>
  </r>
  <r>
    <x v="5"/>
    <x v="3"/>
    <s v="All"/>
    <x v="7"/>
    <x v="1"/>
    <n v="0"/>
    <n v="0"/>
    <n v="0"/>
    <n v="44512"/>
  </r>
  <r>
    <x v="5"/>
    <x v="3"/>
    <s v="All"/>
    <x v="8"/>
    <x v="1"/>
    <n v="0"/>
    <n v="0"/>
    <n v="0"/>
    <n v="12721"/>
  </r>
  <r>
    <x v="5"/>
    <x v="3"/>
    <s v="All"/>
    <x v="9"/>
    <x v="1"/>
    <n v="0"/>
    <n v="0"/>
    <n v="0"/>
    <n v="13661"/>
  </r>
  <r>
    <x v="5"/>
    <x v="4"/>
    <s v="All"/>
    <x v="0"/>
    <x v="1"/>
    <n v="0"/>
    <n v="0"/>
    <n v="0"/>
    <n v="3459"/>
  </r>
  <r>
    <x v="5"/>
    <x v="4"/>
    <s v="All"/>
    <x v="1"/>
    <x v="1"/>
    <n v="0"/>
    <n v="0"/>
    <n v="0"/>
    <n v="5563"/>
  </r>
  <r>
    <x v="5"/>
    <x v="4"/>
    <s v="All"/>
    <x v="2"/>
    <x v="1"/>
    <n v="0"/>
    <n v="0"/>
    <n v="0"/>
    <n v="10920"/>
  </r>
  <r>
    <x v="5"/>
    <x v="4"/>
    <s v="All"/>
    <x v="3"/>
    <x v="1"/>
    <n v="0"/>
    <n v="0"/>
    <n v="0"/>
    <n v="12982"/>
  </r>
  <r>
    <x v="5"/>
    <x v="4"/>
    <s v="All"/>
    <x v="4"/>
    <x v="1"/>
    <n v="0"/>
    <n v="0"/>
    <n v="0"/>
    <n v="10395"/>
  </r>
  <r>
    <x v="5"/>
    <x v="4"/>
    <s v="All"/>
    <x v="5"/>
    <x v="1"/>
    <n v="0"/>
    <n v="0"/>
    <n v="0"/>
    <n v="5383"/>
  </r>
  <r>
    <x v="5"/>
    <x v="4"/>
    <s v="All"/>
    <x v="6"/>
    <x v="1"/>
    <n v="0"/>
    <n v="0"/>
    <n v="0"/>
    <n v="50552"/>
  </r>
  <r>
    <x v="5"/>
    <x v="4"/>
    <s v="All"/>
    <x v="7"/>
    <x v="1"/>
    <n v="0"/>
    <n v="0"/>
    <n v="0"/>
    <n v="46544"/>
  </r>
  <r>
    <x v="5"/>
    <x v="4"/>
    <s v="All"/>
    <x v="8"/>
    <x v="1"/>
    <n v="0"/>
    <n v="0"/>
    <n v="0"/>
    <n v="17006"/>
  </r>
  <r>
    <x v="5"/>
    <x v="4"/>
    <s v="All"/>
    <x v="9"/>
    <x v="1"/>
    <n v="0"/>
    <n v="0"/>
    <n v="0"/>
    <n v="19079"/>
  </r>
  <r>
    <x v="5"/>
    <x v="5"/>
    <s v="All"/>
    <x v="0"/>
    <x v="1"/>
    <n v="0"/>
    <n v="0"/>
    <n v="0"/>
    <n v="3101"/>
  </r>
  <r>
    <x v="5"/>
    <x v="5"/>
    <s v="All"/>
    <x v="1"/>
    <x v="1"/>
    <n v="0"/>
    <n v="0"/>
    <n v="0"/>
    <n v="5090"/>
  </r>
  <r>
    <x v="5"/>
    <x v="5"/>
    <s v="All"/>
    <x v="2"/>
    <x v="1"/>
    <n v="0"/>
    <n v="0"/>
    <n v="0"/>
    <n v="9587"/>
  </r>
  <r>
    <x v="5"/>
    <x v="5"/>
    <s v="All"/>
    <x v="3"/>
    <x v="1"/>
    <n v="0"/>
    <n v="0"/>
    <n v="0"/>
    <n v="11590"/>
  </r>
  <r>
    <x v="5"/>
    <x v="5"/>
    <s v="All"/>
    <x v="4"/>
    <x v="1"/>
    <n v="0"/>
    <n v="0"/>
    <n v="0"/>
    <n v="9546"/>
  </r>
  <r>
    <x v="5"/>
    <x v="5"/>
    <s v="All"/>
    <x v="5"/>
    <x v="1"/>
    <n v="0"/>
    <n v="0"/>
    <n v="0"/>
    <n v="5031"/>
  </r>
  <r>
    <x v="5"/>
    <x v="5"/>
    <s v="All"/>
    <x v="6"/>
    <x v="1"/>
    <n v="0"/>
    <n v="0"/>
    <n v="0"/>
    <n v="45937"/>
  </r>
  <r>
    <x v="5"/>
    <x v="5"/>
    <s v="All"/>
    <x v="7"/>
    <x v="1"/>
    <n v="0"/>
    <n v="0"/>
    <n v="0"/>
    <n v="44691"/>
  </r>
  <r>
    <x v="5"/>
    <x v="5"/>
    <s v="All"/>
    <x v="8"/>
    <x v="1"/>
    <n v="0"/>
    <n v="0"/>
    <n v="0"/>
    <n v="16196"/>
  </r>
  <r>
    <x v="5"/>
    <x v="5"/>
    <s v="All"/>
    <x v="9"/>
    <x v="1"/>
    <n v="0"/>
    <n v="0"/>
    <n v="0"/>
    <n v="19196"/>
  </r>
  <r>
    <x v="5"/>
    <x v="6"/>
    <s v="All"/>
    <x v="0"/>
    <x v="1"/>
    <n v="0"/>
    <n v="0"/>
    <n v="0"/>
    <n v="2477"/>
  </r>
  <r>
    <x v="5"/>
    <x v="6"/>
    <s v="All"/>
    <x v="1"/>
    <x v="1"/>
    <n v="0"/>
    <n v="0"/>
    <n v="0"/>
    <n v="4371"/>
  </r>
  <r>
    <x v="5"/>
    <x v="6"/>
    <s v="All"/>
    <x v="2"/>
    <x v="1"/>
    <n v="0"/>
    <n v="0"/>
    <n v="0"/>
    <n v="8227"/>
  </r>
  <r>
    <x v="5"/>
    <x v="6"/>
    <s v="All"/>
    <x v="3"/>
    <x v="1"/>
    <n v="0"/>
    <n v="0"/>
    <n v="0"/>
    <n v="10043"/>
  </r>
  <r>
    <x v="5"/>
    <x v="6"/>
    <s v="All"/>
    <x v="4"/>
    <x v="1"/>
    <n v="0"/>
    <n v="0"/>
    <n v="0"/>
    <n v="8700"/>
  </r>
  <r>
    <x v="5"/>
    <x v="6"/>
    <s v="All"/>
    <x v="5"/>
    <x v="1"/>
    <n v="0"/>
    <n v="0"/>
    <n v="0"/>
    <n v="4576"/>
  </r>
  <r>
    <x v="5"/>
    <x v="6"/>
    <s v="All"/>
    <x v="6"/>
    <x v="1"/>
    <n v="0"/>
    <n v="0"/>
    <n v="0"/>
    <n v="41215"/>
  </r>
  <r>
    <x v="5"/>
    <x v="6"/>
    <s v="All"/>
    <x v="7"/>
    <x v="1"/>
    <n v="0"/>
    <n v="0"/>
    <n v="0"/>
    <n v="43979"/>
  </r>
  <r>
    <x v="5"/>
    <x v="6"/>
    <s v="All"/>
    <x v="8"/>
    <x v="1"/>
    <n v="0"/>
    <n v="0"/>
    <n v="0"/>
    <n v="15858"/>
  </r>
  <r>
    <x v="5"/>
    <x v="6"/>
    <s v="All"/>
    <x v="9"/>
    <x v="1"/>
    <n v="0"/>
    <n v="0"/>
    <n v="0"/>
    <n v="19845"/>
  </r>
  <r>
    <x v="5"/>
    <x v="7"/>
    <s v="All"/>
    <x v="0"/>
    <x v="1"/>
    <n v="0"/>
    <n v="0"/>
    <n v="0"/>
    <n v="2689"/>
  </r>
  <r>
    <x v="5"/>
    <x v="7"/>
    <s v="All"/>
    <x v="1"/>
    <x v="1"/>
    <n v="0"/>
    <n v="0"/>
    <n v="0"/>
    <n v="5163"/>
  </r>
  <r>
    <x v="5"/>
    <x v="7"/>
    <s v="All"/>
    <x v="2"/>
    <x v="1"/>
    <n v="0"/>
    <n v="0"/>
    <n v="0"/>
    <n v="9739"/>
  </r>
  <r>
    <x v="5"/>
    <x v="7"/>
    <s v="All"/>
    <x v="3"/>
    <x v="1"/>
    <n v="0"/>
    <n v="0"/>
    <n v="0"/>
    <n v="11360"/>
  </r>
  <r>
    <x v="5"/>
    <x v="7"/>
    <s v="All"/>
    <x v="4"/>
    <x v="1"/>
    <n v="4"/>
    <n v="1"/>
    <n v="120"/>
    <n v="9945"/>
  </r>
  <r>
    <x v="5"/>
    <x v="7"/>
    <s v="All"/>
    <x v="5"/>
    <x v="1"/>
    <n v="0"/>
    <n v="0"/>
    <n v="0"/>
    <n v="6047"/>
  </r>
  <r>
    <x v="5"/>
    <x v="7"/>
    <s v="All"/>
    <x v="6"/>
    <x v="1"/>
    <n v="0"/>
    <n v="0"/>
    <n v="0"/>
    <n v="45020"/>
  </r>
  <r>
    <x v="5"/>
    <x v="7"/>
    <s v="All"/>
    <x v="7"/>
    <x v="1"/>
    <n v="0"/>
    <n v="0"/>
    <n v="0"/>
    <n v="47695"/>
  </r>
  <r>
    <x v="5"/>
    <x v="7"/>
    <s v="All"/>
    <x v="8"/>
    <x v="1"/>
    <n v="0"/>
    <n v="0"/>
    <n v="0"/>
    <n v="15689"/>
  </r>
  <r>
    <x v="5"/>
    <x v="7"/>
    <s v="All"/>
    <x v="9"/>
    <x v="1"/>
    <n v="0"/>
    <n v="0"/>
    <n v="0"/>
    <n v="19619"/>
  </r>
  <r>
    <x v="5"/>
    <x v="8"/>
    <s v="All"/>
    <x v="0"/>
    <x v="1"/>
    <n v="0"/>
    <n v="0"/>
    <n v="0"/>
    <n v="2244"/>
  </r>
  <r>
    <x v="5"/>
    <x v="8"/>
    <s v="All"/>
    <x v="1"/>
    <x v="1"/>
    <n v="0"/>
    <n v="0"/>
    <n v="0"/>
    <n v="5304"/>
  </r>
  <r>
    <x v="5"/>
    <x v="8"/>
    <s v="All"/>
    <x v="2"/>
    <x v="1"/>
    <n v="0"/>
    <n v="0"/>
    <n v="0"/>
    <n v="9774"/>
  </r>
  <r>
    <x v="5"/>
    <x v="8"/>
    <s v="All"/>
    <x v="3"/>
    <x v="1"/>
    <n v="0"/>
    <n v="0"/>
    <n v="0"/>
    <n v="11301"/>
  </r>
  <r>
    <x v="5"/>
    <x v="8"/>
    <s v="All"/>
    <x v="4"/>
    <x v="1"/>
    <n v="2"/>
    <n v="1"/>
    <n v="60"/>
    <n v="9963"/>
  </r>
  <r>
    <x v="5"/>
    <x v="8"/>
    <s v="All"/>
    <x v="5"/>
    <x v="1"/>
    <n v="0"/>
    <n v="0"/>
    <n v="0"/>
    <n v="6805"/>
  </r>
  <r>
    <x v="5"/>
    <x v="8"/>
    <s v="All"/>
    <x v="6"/>
    <x v="1"/>
    <n v="0"/>
    <n v="0"/>
    <n v="0"/>
    <n v="48843"/>
  </r>
  <r>
    <x v="5"/>
    <x v="8"/>
    <s v="All"/>
    <x v="7"/>
    <x v="1"/>
    <n v="1"/>
    <n v="1"/>
    <n v="30"/>
    <n v="50373"/>
  </r>
  <r>
    <x v="5"/>
    <x v="8"/>
    <s v="All"/>
    <x v="8"/>
    <x v="1"/>
    <n v="0"/>
    <n v="0"/>
    <n v="0"/>
    <n v="15405"/>
  </r>
  <r>
    <x v="5"/>
    <x v="8"/>
    <s v="All"/>
    <x v="9"/>
    <x v="1"/>
    <n v="0"/>
    <n v="0"/>
    <n v="0"/>
    <n v="19820"/>
  </r>
  <r>
    <x v="5"/>
    <x v="9"/>
    <s v="All"/>
    <x v="0"/>
    <x v="1"/>
    <n v="0"/>
    <n v="0"/>
    <n v="0"/>
    <n v="2405"/>
  </r>
  <r>
    <x v="5"/>
    <x v="9"/>
    <s v="All"/>
    <x v="1"/>
    <x v="1"/>
    <n v="0"/>
    <n v="0"/>
    <n v="0"/>
    <n v="4997"/>
  </r>
  <r>
    <x v="5"/>
    <x v="9"/>
    <s v="All"/>
    <x v="2"/>
    <x v="1"/>
    <n v="0"/>
    <n v="0"/>
    <n v="0"/>
    <n v="10254"/>
  </r>
  <r>
    <x v="5"/>
    <x v="9"/>
    <s v="All"/>
    <x v="3"/>
    <x v="1"/>
    <n v="0"/>
    <n v="0"/>
    <n v="0"/>
    <n v="12123"/>
  </r>
  <r>
    <x v="5"/>
    <x v="9"/>
    <s v="All"/>
    <x v="4"/>
    <x v="1"/>
    <n v="0"/>
    <n v="0"/>
    <n v="0"/>
    <n v="10662"/>
  </r>
  <r>
    <x v="5"/>
    <x v="9"/>
    <s v="All"/>
    <x v="5"/>
    <x v="1"/>
    <n v="0"/>
    <n v="0"/>
    <n v="0"/>
    <n v="7805"/>
  </r>
  <r>
    <x v="5"/>
    <x v="9"/>
    <s v="All"/>
    <x v="6"/>
    <x v="1"/>
    <n v="0"/>
    <n v="0"/>
    <n v="0"/>
    <n v="54034"/>
  </r>
  <r>
    <x v="5"/>
    <x v="9"/>
    <s v="All"/>
    <x v="7"/>
    <x v="1"/>
    <n v="0"/>
    <n v="0"/>
    <n v="0"/>
    <n v="58022"/>
  </r>
  <r>
    <x v="5"/>
    <x v="9"/>
    <s v="All"/>
    <x v="8"/>
    <x v="1"/>
    <n v="0"/>
    <n v="0"/>
    <n v="0"/>
    <n v="15916"/>
  </r>
  <r>
    <x v="5"/>
    <x v="9"/>
    <s v="All"/>
    <x v="9"/>
    <x v="1"/>
    <n v="0"/>
    <n v="0"/>
    <n v="0"/>
    <n v="20069"/>
  </r>
  <r>
    <x v="5"/>
    <x v="10"/>
    <s v="All"/>
    <x v="0"/>
    <x v="1"/>
    <n v="0"/>
    <n v="0"/>
    <n v="0"/>
    <n v="0"/>
  </r>
  <r>
    <x v="5"/>
    <x v="10"/>
    <s v="All"/>
    <x v="1"/>
    <x v="1"/>
    <n v="0"/>
    <n v="0"/>
    <n v="0"/>
    <n v="0"/>
  </r>
  <r>
    <x v="5"/>
    <x v="10"/>
    <s v="All"/>
    <x v="2"/>
    <x v="1"/>
    <n v="0"/>
    <n v="0"/>
    <n v="0"/>
    <n v="0"/>
  </r>
  <r>
    <x v="5"/>
    <x v="10"/>
    <s v="All"/>
    <x v="3"/>
    <x v="1"/>
    <n v="0"/>
    <n v="0"/>
    <n v="0"/>
    <n v="0"/>
  </r>
  <r>
    <x v="5"/>
    <x v="10"/>
    <s v="All"/>
    <x v="4"/>
    <x v="1"/>
    <n v="0"/>
    <n v="0"/>
    <n v="0"/>
    <n v="0"/>
  </r>
  <r>
    <x v="5"/>
    <x v="10"/>
    <s v="All"/>
    <x v="5"/>
    <x v="1"/>
    <n v="0"/>
    <n v="0"/>
    <n v="0"/>
    <n v="0"/>
  </r>
  <r>
    <x v="5"/>
    <x v="10"/>
    <s v="All"/>
    <x v="6"/>
    <x v="1"/>
    <n v="0"/>
    <n v="0"/>
    <n v="0"/>
    <n v="0"/>
  </r>
  <r>
    <x v="5"/>
    <x v="10"/>
    <s v="All"/>
    <x v="7"/>
    <x v="1"/>
    <n v="0"/>
    <n v="0"/>
    <n v="0"/>
    <n v="0"/>
  </r>
  <r>
    <x v="5"/>
    <x v="10"/>
    <s v="All"/>
    <x v="8"/>
    <x v="1"/>
    <n v="0"/>
    <n v="0"/>
    <n v="0"/>
    <n v="0"/>
  </r>
  <r>
    <x v="5"/>
    <x v="10"/>
    <s v="All"/>
    <x v="9"/>
    <x v="1"/>
    <n v="0"/>
    <n v="0"/>
    <n v="0"/>
    <n v="0"/>
  </r>
  <r>
    <x v="5"/>
    <x v="11"/>
    <s v="All"/>
    <x v="0"/>
    <x v="1"/>
    <n v="0"/>
    <n v="0"/>
    <n v="0"/>
    <n v="0"/>
  </r>
  <r>
    <x v="5"/>
    <x v="11"/>
    <s v="All"/>
    <x v="1"/>
    <x v="1"/>
    <n v="0"/>
    <n v="0"/>
    <n v="0"/>
    <n v="0"/>
  </r>
  <r>
    <x v="5"/>
    <x v="11"/>
    <s v="All"/>
    <x v="2"/>
    <x v="1"/>
    <n v="0"/>
    <n v="0"/>
    <n v="0"/>
    <n v="0"/>
  </r>
  <r>
    <x v="5"/>
    <x v="11"/>
    <s v="All"/>
    <x v="3"/>
    <x v="1"/>
    <n v="0"/>
    <n v="0"/>
    <n v="0"/>
    <n v="0"/>
  </r>
  <r>
    <x v="5"/>
    <x v="11"/>
    <s v="All"/>
    <x v="4"/>
    <x v="1"/>
    <n v="0"/>
    <n v="0"/>
    <n v="0"/>
    <n v="0"/>
  </r>
  <r>
    <x v="5"/>
    <x v="11"/>
    <s v="All"/>
    <x v="5"/>
    <x v="1"/>
    <n v="0"/>
    <n v="0"/>
    <n v="0"/>
    <n v="0"/>
  </r>
  <r>
    <x v="5"/>
    <x v="11"/>
    <s v="All"/>
    <x v="6"/>
    <x v="1"/>
    <n v="0"/>
    <n v="0"/>
    <n v="0"/>
    <n v="0"/>
  </r>
  <r>
    <x v="5"/>
    <x v="11"/>
    <s v="All"/>
    <x v="7"/>
    <x v="1"/>
    <n v="0"/>
    <n v="0"/>
    <n v="0"/>
    <n v="0"/>
  </r>
  <r>
    <x v="5"/>
    <x v="11"/>
    <s v="All"/>
    <x v="8"/>
    <x v="1"/>
    <n v="0"/>
    <n v="0"/>
    <n v="0"/>
    <n v="0"/>
  </r>
  <r>
    <x v="5"/>
    <x v="11"/>
    <s v="All"/>
    <x v="9"/>
    <x v="1"/>
    <n v="0"/>
    <n v="0"/>
    <n v="0"/>
    <n v="0"/>
  </r>
  <r>
    <x v="6"/>
    <x v="0"/>
    <s v="All"/>
    <x v="0"/>
    <x v="1"/>
    <n v="0"/>
    <n v="0"/>
    <n v="0"/>
    <n v="23440"/>
  </r>
  <r>
    <x v="6"/>
    <x v="0"/>
    <s v="All"/>
    <x v="1"/>
    <x v="1"/>
    <n v="0"/>
    <n v="0"/>
    <n v="0"/>
    <n v="36733"/>
  </r>
  <r>
    <x v="6"/>
    <x v="0"/>
    <s v="All"/>
    <x v="2"/>
    <x v="1"/>
    <n v="0"/>
    <n v="0"/>
    <n v="0"/>
    <n v="61312"/>
  </r>
  <r>
    <x v="6"/>
    <x v="0"/>
    <s v="All"/>
    <x v="3"/>
    <x v="1"/>
    <n v="1"/>
    <n v="1"/>
    <n v="30"/>
    <n v="62023"/>
  </r>
  <r>
    <x v="6"/>
    <x v="0"/>
    <s v="All"/>
    <x v="4"/>
    <x v="1"/>
    <n v="0"/>
    <n v="0"/>
    <n v="0"/>
    <n v="47904"/>
  </r>
  <r>
    <x v="6"/>
    <x v="0"/>
    <s v="All"/>
    <x v="5"/>
    <x v="1"/>
    <n v="0"/>
    <n v="0"/>
    <n v="0"/>
    <n v="32001"/>
  </r>
  <r>
    <x v="6"/>
    <x v="0"/>
    <s v="All"/>
    <x v="6"/>
    <x v="1"/>
    <n v="3"/>
    <n v="1"/>
    <n v="90"/>
    <n v="286807"/>
  </r>
  <r>
    <x v="6"/>
    <x v="0"/>
    <s v="All"/>
    <x v="7"/>
    <x v="1"/>
    <n v="0"/>
    <n v="0"/>
    <n v="0"/>
    <n v="162262"/>
  </r>
  <r>
    <x v="6"/>
    <x v="0"/>
    <s v="All"/>
    <x v="8"/>
    <x v="1"/>
    <n v="0"/>
    <n v="0"/>
    <n v="0"/>
    <n v="25311"/>
  </r>
  <r>
    <x v="6"/>
    <x v="0"/>
    <s v="All"/>
    <x v="9"/>
    <x v="1"/>
    <n v="0"/>
    <n v="0"/>
    <n v="0"/>
    <n v="23736"/>
  </r>
  <r>
    <x v="6"/>
    <x v="1"/>
    <s v="All"/>
    <x v="0"/>
    <x v="1"/>
    <n v="0"/>
    <n v="0"/>
    <n v="0"/>
    <n v="21713"/>
  </r>
  <r>
    <x v="6"/>
    <x v="1"/>
    <s v="All"/>
    <x v="1"/>
    <x v="1"/>
    <n v="0"/>
    <n v="0"/>
    <n v="0"/>
    <n v="36799"/>
  </r>
  <r>
    <x v="6"/>
    <x v="1"/>
    <s v="All"/>
    <x v="2"/>
    <x v="1"/>
    <n v="0"/>
    <n v="0"/>
    <n v="0"/>
    <n v="61256"/>
  </r>
  <r>
    <x v="6"/>
    <x v="1"/>
    <s v="All"/>
    <x v="3"/>
    <x v="1"/>
    <n v="0"/>
    <n v="0"/>
    <n v="0"/>
    <n v="62816"/>
  </r>
  <r>
    <x v="6"/>
    <x v="1"/>
    <s v="All"/>
    <x v="4"/>
    <x v="1"/>
    <n v="0"/>
    <n v="0"/>
    <n v="0"/>
    <n v="49507"/>
  </r>
  <r>
    <x v="6"/>
    <x v="1"/>
    <s v="All"/>
    <x v="5"/>
    <x v="1"/>
    <n v="0"/>
    <n v="0"/>
    <n v="0"/>
    <n v="33939"/>
  </r>
  <r>
    <x v="6"/>
    <x v="1"/>
    <s v="All"/>
    <x v="6"/>
    <x v="1"/>
    <n v="0"/>
    <n v="0"/>
    <n v="0"/>
    <n v="290979"/>
  </r>
  <r>
    <x v="6"/>
    <x v="1"/>
    <s v="All"/>
    <x v="7"/>
    <x v="1"/>
    <n v="0"/>
    <n v="0"/>
    <n v="0"/>
    <n v="169558"/>
  </r>
  <r>
    <x v="6"/>
    <x v="1"/>
    <s v="All"/>
    <x v="8"/>
    <x v="1"/>
    <n v="0"/>
    <n v="0"/>
    <n v="0"/>
    <n v="25228"/>
  </r>
  <r>
    <x v="6"/>
    <x v="1"/>
    <s v="All"/>
    <x v="9"/>
    <x v="1"/>
    <n v="0"/>
    <n v="0"/>
    <n v="0"/>
    <n v="24187"/>
  </r>
  <r>
    <x v="6"/>
    <x v="2"/>
    <s v="All"/>
    <x v="0"/>
    <x v="1"/>
    <n v="0"/>
    <n v="0"/>
    <n v="0"/>
    <n v="21011"/>
  </r>
  <r>
    <x v="6"/>
    <x v="2"/>
    <s v="All"/>
    <x v="1"/>
    <x v="1"/>
    <n v="0"/>
    <n v="0"/>
    <n v="0"/>
    <n v="37104"/>
  </r>
  <r>
    <x v="6"/>
    <x v="2"/>
    <s v="All"/>
    <x v="2"/>
    <x v="1"/>
    <n v="0"/>
    <n v="0"/>
    <n v="0"/>
    <n v="62628"/>
  </r>
  <r>
    <x v="6"/>
    <x v="2"/>
    <s v="All"/>
    <x v="3"/>
    <x v="1"/>
    <n v="0"/>
    <n v="0"/>
    <n v="0"/>
    <n v="64427"/>
  </r>
  <r>
    <x v="6"/>
    <x v="2"/>
    <s v="All"/>
    <x v="4"/>
    <x v="1"/>
    <n v="1"/>
    <n v="1"/>
    <n v="30"/>
    <n v="50804"/>
  </r>
  <r>
    <x v="6"/>
    <x v="2"/>
    <s v="All"/>
    <x v="5"/>
    <x v="1"/>
    <n v="1"/>
    <n v="1"/>
    <n v="15"/>
    <n v="35136"/>
  </r>
  <r>
    <x v="6"/>
    <x v="2"/>
    <s v="All"/>
    <x v="6"/>
    <x v="1"/>
    <n v="11"/>
    <n v="2"/>
    <n v="330"/>
    <n v="300167"/>
  </r>
  <r>
    <x v="6"/>
    <x v="2"/>
    <s v="All"/>
    <x v="7"/>
    <x v="1"/>
    <n v="0"/>
    <n v="0"/>
    <n v="0"/>
    <n v="179949"/>
  </r>
  <r>
    <x v="6"/>
    <x v="2"/>
    <s v="All"/>
    <x v="8"/>
    <x v="1"/>
    <n v="0"/>
    <n v="0"/>
    <n v="0"/>
    <n v="25037"/>
  </r>
  <r>
    <x v="6"/>
    <x v="2"/>
    <s v="All"/>
    <x v="9"/>
    <x v="1"/>
    <n v="0"/>
    <n v="0"/>
    <n v="0"/>
    <n v="24314"/>
  </r>
  <r>
    <x v="6"/>
    <x v="3"/>
    <s v="All"/>
    <x v="0"/>
    <x v="1"/>
    <n v="0"/>
    <n v="0"/>
    <n v="0"/>
    <n v="20591"/>
  </r>
  <r>
    <x v="6"/>
    <x v="3"/>
    <s v="All"/>
    <x v="1"/>
    <x v="1"/>
    <n v="0"/>
    <n v="0"/>
    <n v="0"/>
    <n v="35247"/>
  </r>
  <r>
    <x v="6"/>
    <x v="3"/>
    <s v="All"/>
    <x v="2"/>
    <x v="1"/>
    <n v="0"/>
    <n v="0"/>
    <n v="0"/>
    <n v="61900"/>
  </r>
  <r>
    <x v="6"/>
    <x v="3"/>
    <s v="All"/>
    <x v="3"/>
    <x v="1"/>
    <n v="0"/>
    <n v="0"/>
    <n v="0"/>
    <n v="63779"/>
  </r>
  <r>
    <x v="6"/>
    <x v="3"/>
    <s v="All"/>
    <x v="4"/>
    <x v="1"/>
    <n v="0"/>
    <n v="0"/>
    <n v="0"/>
    <n v="51029"/>
  </r>
  <r>
    <x v="6"/>
    <x v="3"/>
    <s v="All"/>
    <x v="5"/>
    <x v="1"/>
    <n v="0"/>
    <n v="0"/>
    <n v="0"/>
    <n v="34439"/>
  </r>
  <r>
    <x v="6"/>
    <x v="3"/>
    <s v="All"/>
    <x v="6"/>
    <x v="1"/>
    <n v="0"/>
    <n v="0"/>
    <n v="0"/>
    <n v="296334"/>
  </r>
  <r>
    <x v="6"/>
    <x v="3"/>
    <s v="All"/>
    <x v="7"/>
    <x v="1"/>
    <n v="6"/>
    <n v="1"/>
    <n v="180"/>
    <n v="184830"/>
  </r>
  <r>
    <x v="6"/>
    <x v="3"/>
    <s v="All"/>
    <x v="8"/>
    <x v="1"/>
    <n v="0"/>
    <n v="0"/>
    <n v="0"/>
    <n v="24022"/>
  </r>
  <r>
    <x v="6"/>
    <x v="3"/>
    <s v="All"/>
    <x v="9"/>
    <x v="1"/>
    <n v="0"/>
    <n v="0"/>
    <n v="0"/>
    <n v="24247"/>
  </r>
  <r>
    <x v="6"/>
    <x v="4"/>
    <s v="All"/>
    <x v="0"/>
    <x v="1"/>
    <n v="0"/>
    <n v="0"/>
    <n v="0"/>
    <n v="20070"/>
  </r>
  <r>
    <x v="6"/>
    <x v="4"/>
    <s v="All"/>
    <x v="1"/>
    <x v="1"/>
    <n v="0"/>
    <n v="0"/>
    <n v="0"/>
    <n v="33534"/>
  </r>
  <r>
    <x v="6"/>
    <x v="4"/>
    <s v="All"/>
    <x v="2"/>
    <x v="1"/>
    <n v="0"/>
    <n v="0"/>
    <n v="0"/>
    <n v="59672"/>
  </r>
  <r>
    <x v="6"/>
    <x v="4"/>
    <s v="All"/>
    <x v="3"/>
    <x v="1"/>
    <n v="0"/>
    <n v="0"/>
    <n v="0"/>
    <n v="62182"/>
  </r>
  <r>
    <x v="6"/>
    <x v="4"/>
    <s v="All"/>
    <x v="4"/>
    <x v="1"/>
    <n v="0"/>
    <n v="0"/>
    <n v="0"/>
    <n v="50355"/>
  </r>
  <r>
    <x v="6"/>
    <x v="4"/>
    <s v="All"/>
    <x v="5"/>
    <x v="1"/>
    <n v="0"/>
    <n v="0"/>
    <n v="0"/>
    <n v="33808"/>
  </r>
  <r>
    <x v="6"/>
    <x v="4"/>
    <s v="All"/>
    <x v="6"/>
    <x v="1"/>
    <n v="1"/>
    <n v="1"/>
    <n v="30"/>
    <n v="288121"/>
  </r>
  <r>
    <x v="6"/>
    <x v="4"/>
    <s v="All"/>
    <x v="7"/>
    <x v="1"/>
    <n v="0"/>
    <n v="0"/>
    <n v="0"/>
    <n v="189917"/>
  </r>
  <r>
    <x v="6"/>
    <x v="4"/>
    <s v="All"/>
    <x v="8"/>
    <x v="1"/>
    <n v="0"/>
    <n v="0"/>
    <n v="0"/>
    <n v="24204"/>
  </r>
  <r>
    <x v="6"/>
    <x v="4"/>
    <s v="All"/>
    <x v="9"/>
    <x v="1"/>
    <n v="2"/>
    <n v="1"/>
    <n v="60"/>
    <n v="25050"/>
  </r>
  <r>
    <x v="6"/>
    <x v="5"/>
    <s v="All"/>
    <x v="0"/>
    <x v="1"/>
    <n v="0"/>
    <n v="0"/>
    <n v="0"/>
    <n v="19548"/>
  </r>
  <r>
    <x v="6"/>
    <x v="5"/>
    <s v="All"/>
    <x v="1"/>
    <x v="1"/>
    <n v="0"/>
    <n v="0"/>
    <n v="0"/>
    <n v="32087"/>
  </r>
  <r>
    <x v="6"/>
    <x v="5"/>
    <s v="All"/>
    <x v="2"/>
    <x v="1"/>
    <n v="0"/>
    <n v="0"/>
    <n v="0"/>
    <n v="58250"/>
  </r>
  <r>
    <x v="6"/>
    <x v="5"/>
    <s v="All"/>
    <x v="3"/>
    <x v="1"/>
    <n v="0"/>
    <n v="0"/>
    <n v="0"/>
    <n v="60352"/>
  </r>
  <r>
    <x v="6"/>
    <x v="5"/>
    <s v="All"/>
    <x v="4"/>
    <x v="1"/>
    <n v="0"/>
    <n v="0"/>
    <n v="0"/>
    <n v="49546"/>
  </r>
  <r>
    <x v="6"/>
    <x v="5"/>
    <s v="All"/>
    <x v="5"/>
    <x v="1"/>
    <n v="0"/>
    <n v="0"/>
    <n v="0"/>
    <n v="33633"/>
  </r>
  <r>
    <x v="6"/>
    <x v="5"/>
    <s v="All"/>
    <x v="6"/>
    <x v="1"/>
    <n v="9"/>
    <n v="2"/>
    <n v="270"/>
    <n v="279991"/>
  </r>
  <r>
    <x v="6"/>
    <x v="5"/>
    <s v="All"/>
    <x v="7"/>
    <x v="1"/>
    <n v="0"/>
    <n v="0"/>
    <n v="0"/>
    <n v="197905"/>
  </r>
  <r>
    <x v="6"/>
    <x v="5"/>
    <s v="All"/>
    <x v="8"/>
    <x v="1"/>
    <n v="0"/>
    <n v="0"/>
    <n v="0"/>
    <n v="24612"/>
  </r>
  <r>
    <x v="6"/>
    <x v="5"/>
    <s v="All"/>
    <x v="9"/>
    <x v="1"/>
    <n v="0"/>
    <n v="0"/>
    <n v="0"/>
    <n v="25007"/>
  </r>
  <r>
    <x v="6"/>
    <x v="6"/>
    <s v="All"/>
    <x v="0"/>
    <x v="1"/>
    <n v="0"/>
    <n v="0"/>
    <n v="0"/>
    <n v="18956"/>
  </r>
  <r>
    <x v="6"/>
    <x v="6"/>
    <s v="All"/>
    <x v="1"/>
    <x v="1"/>
    <n v="0"/>
    <n v="0"/>
    <n v="0"/>
    <n v="31170"/>
  </r>
  <r>
    <x v="6"/>
    <x v="6"/>
    <s v="All"/>
    <x v="2"/>
    <x v="1"/>
    <n v="0"/>
    <n v="0"/>
    <n v="0"/>
    <n v="55745"/>
  </r>
  <r>
    <x v="6"/>
    <x v="6"/>
    <s v="All"/>
    <x v="3"/>
    <x v="1"/>
    <n v="0"/>
    <n v="0"/>
    <n v="0"/>
    <n v="57947"/>
  </r>
  <r>
    <x v="6"/>
    <x v="6"/>
    <s v="All"/>
    <x v="4"/>
    <x v="1"/>
    <n v="0"/>
    <n v="0"/>
    <n v="0"/>
    <n v="49014"/>
  </r>
  <r>
    <x v="6"/>
    <x v="6"/>
    <s v="All"/>
    <x v="5"/>
    <x v="1"/>
    <n v="0"/>
    <n v="0"/>
    <n v="0"/>
    <n v="33407"/>
  </r>
  <r>
    <x v="6"/>
    <x v="6"/>
    <s v="All"/>
    <x v="6"/>
    <x v="1"/>
    <n v="0"/>
    <n v="0"/>
    <n v="0"/>
    <n v="269149"/>
  </r>
  <r>
    <x v="6"/>
    <x v="6"/>
    <s v="All"/>
    <x v="7"/>
    <x v="1"/>
    <n v="0"/>
    <n v="0"/>
    <n v="0"/>
    <n v="202804"/>
  </r>
  <r>
    <x v="6"/>
    <x v="6"/>
    <s v="All"/>
    <x v="8"/>
    <x v="1"/>
    <n v="0"/>
    <n v="0"/>
    <n v="0"/>
    <n v="24783"/>
  </r>
  <r>
    <x v="6"/>
    <x v="6"/>
    <s v="All"/>
    <x v="9"/>
    <x v="1"/>
    <n v="0"/>
    <n v="0"/>
    <n v="0"/>
    <n v="24842"/>
  </r>
  <r>
    <x v="6"/>
    <x v="7"/>
    <s v="All"/>
    <x v="0"/>
    <x v="1"/>
    <n v="0"/>
    <n v="0"/>
    <n v="0"/>
    <n v="18949"/>
  </r>
  <r>
    <x v="6"/>
    <x v="7"/>
    <s v="All"/>
    <x v="1"/>
    <x v="1"/>
    <n v="0"/>
    <n v="0"/>
    <n v="0"/>
    <n v="30205"/>
  </r>
  <r>
    <x v="6"/>
    <x v="7"/>
    <s v="All"/>
    <x v="2"/>
    <x v="1"/>
    <n v="0"/>
    <n v="0"/>
    <n v="0"/>
    <n v="52757"/>
  </r>
  <r>
    <x v="6"/>
    <x v="7"/>
    <s v="All"/>
    <x v="3"/>
    <x v="1"/>
    <n v="0"/>
    <n v="0"/>
    <n v="0"/>
    <n v="55254"/>
  </r>
  <r>
    <x v="6"/>
    <x v="7"/>
    <s v="All"/>
    <x v="4"/>
    <x v="1"/>
    <n v="0"/>
    <n v="0"/>
    <n v="0"/>
    <n v="47771"/>
  </r>
  <r>
    <x v="6"/>
    <x v="7"/>
    <s v="All"/>
    <x v="5"/>
    <x v="1"/>
    <n v="0"/>
    <n v="0"/>
    <n v="0"/>
    <n v="32558"/>
  </r>
  <r>
    <x v="6"/>
    <x v="7"/>
    <s v="All"/>
    <x v="6"/>
    <x v="1"/>
    <n v="0"/>
    <n v="0"/>
    <n v="0"/>
    <n v="257060"/>
  </r>
  <r>
    <x v="6"/>
    <x v="7"/>
    <s v="All"/>
    <x v="7"/>
    <x v="1"/>
    <n v="0"/>
    <n v="0"/>
    <n v="0"/>
    <n v="205077"/>
  </r>
  <r>
    <x v="6"/>
    <x v="7"/>
    <s v="All"/>
    <x v="8"/>
    <x v="1"/>
    <n v="0"/>
    <n v="0"/>
    <n v="0"/>
    <n v="25018"/>
  </r>
  <r>
    <x v="6"/>
    <x v="7"/>
    <s v="All"/>
    <x v="9"/>
    <x v="1"/>
    <n v="0"/>
    <n v="0"/>
    <n v="0"/>
    <n v="24313"/>
  </r>
  <r>
    <x v="6"/>
    <x v="8"/>
    <s v="All"/>
    <x v="0"/>
    <x v="1"/>
    <n v="0"/>
    <n v="0"/>
    <n v="0"/>
    <n v="18923"/>
  </r>
  <r>
    <x v="6"/>
    <x v="8"/>
    <s v="All"/>
    <x v="1"/>
    <x v="1"/>
    <n v="0"/>
    <n v="0"/>
    <n v="0"/>
    <n v="28952"/>
  </r>
  <r>
    <x v="6"/>
    <x v="8"/>
    <s v="All"/>
    <x v="2"/>
    <x v="1"/>
    <n v="0"/>
    <n v="0"/>
    <n v="0"/>
    <n v="49840"/>
  </r>
  <r>
    <x v="6"/>
    <x v="8"/>
    <s v="All"/>
    <x v="3"/>
    <x v="1"/>
    <n v="0"/>
    <n v="0"/>
    <n v="0"/>
    <n v="52183"/>
  </r>
  <r>
    <x v="6"/>
    <x v="8"/>
    <s v="All"/>
    <x v="4"/>
    <x v="1"/>
    <n v="0"/>
    <n v="0"/>
    <n v="0"/>
    <n v="45409"/>
  </r>
  <r>
    <x v="6"/>
    <x v="8"/>
    <s v="All"/>
    <x v="5"/>
    <x v="1"/>
    <n v="0"/>
    <n v="0"/>
    <n v="0"/>
    <n v="31142"/>
  </r>
  <r>
    <x v="6"/>
    <x v="8"/>
    <s v="All"/>
    <x v="6"/>
    <x v="1"/>
    <n v="0"/>
    <n v="0"/>
    <n v="0"/>
    <n v="244077"/>
  </r>
  <r>
    <x v="6"/>
    <x v="8"/>
    <s v="All"/>
    <x v="7"/>
    <x v="1"/>
    <n v="0"/>
    <n v="0"/>
    <n v="0"/>
    <n v="203980"/>
  </r>
  <r>
    <x v="6"/>
    <x v="8"/>
    <s v="All"/>
    <x v="8"/>
    <x v="1"/>
    <n v="0"/>
    <n v="0"/>
    <n v="0"/>
    <n v="25816"/>
  </r>
  <r>
    <x v="6"/>
    <x v="8"/>
    <s v="All"/>
    <x v="9"/>
    <x v="1"/>
    <n v="0"/>
    <n v="0"/>
    <n v="0"/>
    <n v="24246"/>
  </r>
  <r>
    <x v="6"/>
    <x v="9"/>
    <s v="All"/>
    <x v="0"/>
    <x v="1"/>
    <n v="0"/>
    <n v="0"/>
    <n v="0"/>
    <n v="18631"/>
  </r>
  <r>
    <x v="6"/>
    <x v="9"/>
    <s v="All"/>
    <x v="1"/>
    <x v="1"/>
    <n v="0"/>
    <n v="0"/>
    <n v="0"/>
    <n v="28519"/>
  </r>
  <r>
    <x v="6"/>
    <x v="9"/>
    <s v="All"/>
    <x v="2"/>
    <x v="1"/>
    <n v="0"/>
    <n v="0"/>
    <n v="0"/>
    <n v="47718"/>
  </r>
  <r>
    <x v="6"/>
    <x v="9"/>
    <s v="All"/>
    <x v="3"/>
    <x v="1"/>
    <n v="0"/>
    <n v="0"/>
    <n v="0"/>
    <n v="49138"/>
  </r>
  <r>
    <x v="6"/>
    <x v="9"/>
    <s v="All"/>
    <x v="4"/>
    <x v="1"/>
    <n v="0"/>
    <n v="0"/>
    <n v="0"/>
    <n v="43146"/>
  </r>
  <r>
    <x v="6"/>
    <x v="9"/>
    <s v="All"/>
    <x v="5"/>
    <x v="1"/>
    <n v="0"/>
    <n v="0"/>
    <n v="0"/>
    <n v="30130"/>
  </r>
  <r>
    <x v="6"/>
    <x v="9"/>
    <s v="All"/>
    <x v="6"/>
    <x v="1"/>
    <n v="0"/>
    <n v="0"/>
    <n v="0"/>
    <n v="232188"/>
  </r>
  <r>
    <x v="6"/>
    <x v="9"/>
    <s v="All"/>
    <x v="7"/>
    <x v="1"/>
    <n v="0"/>
    <n v="0"/>
    <n v="0"/>
    <n v="204306"/>
  </r>
  <r>
    <x v="6"/>
    <x v="9"/>
    <s v="All"/>
    <x v="8"/>
    <x v="1"/>
    <n v="0"/>
    <n v="0"/>
    <n v="0"/>
    <n v="22051"/>
  </r>
  <r>
    <x v="6"/>
    <x v="9"/>
    <s v="All"/>
    <x v="9"/>
    <x v="1"/>
    <n v="0"/>
    <n v="0"/>
    <n v="0"/>
    <n v="16111"/>
  </r>
  <r>
    <x v="6"/>
    <x v="10"/>
    <s v="All"/>
    <x v="0"/>
    <x v="1"/>
    <n v="0"/>
    <n v="0"/>
    <n v="0"/>
    <n v="16276"/>
  </r>
  <r>
    <x v="6"/>
    <x v="10"/>
    <s v="All"/>
    <x v="1"/>
    <x v="1"/>
    <n v="0"/>
    <n v="0"/>
    <n v="0"/>
    <n v="25424"/>
  </r>
  <r>
    <x v="6"/>
    <x v="10"/>
    <s v="All"/>
    <x v="2"/>
    <x v="1"/>
    <n v="0"/>
    <n v="0"/>
    <n v="0"/>
    <n v="41770"/>
  </r>
  <r>
    <x v="6"/>
    <x v="10"/>
    <s v="All"/>
    <x v="3"/>
    <x v="1"/>
    <n v="0"/>
    <n v="0"/>
    <n v="0"/>
    <n v="42410"/>
  </r>
  <r>
    <x v="6"/>
    <x v="10"/>
    <s v="All"/>
    <x v="4"/>
    <x v="1"/>
    <n v="0"/>
    <n v="0"/>
    <n v="0"/>
    <n v="36069"/>
  </r>
  <r>
    <x v="6"/>
    <x v="10"/>
    <s v="All"/>
    <x v="5"/>
    <x v="1"/>
    <n v="0"/>
    <n v="0"/>
    <n v="0"/>
    <n v="25812"/>
  </r>
  <r>
    <x v="6"/>
    <x v="10"/>
    <s v="All"/>
    <x v="6"/>
    <x v="1"/>
    <n v="0"/>
    <n v="0"/>
    <n v="0"/>
    <n v="201598"/>
  </r>
  <r>
    <x v="6"/>
    <x v="10"/>
    <s v="All"/>
    <x v="7"/>
    <x v="1"/>
    <n v="0"/>
    <n v="0"/>
    <n v="0"/>
    <n v="182145"/>
  </r>
  <r>
    <x v="6"/>
    <x v="10"/>
    <s v="All"/>
    <x v="8"/>
    <x v="1"/>
    <n v="0"/>
    <n v="0"/>
    <n v="0"/>
    <n v="16401"/>
  </r>
  <r>
    <x v="6"/>
    <x v="10"/>
    <s v="All"/>
    <x v="9"/>
    <x v="1"/>
    <n v="0"/>
    <n v="0"/>
    <n v="0"/>
    <n v="11410"/>
  </r>
  <r>
    <x v="6"/>
    <x v="11"/>
    <s v="All"/>
    <x v="0"/>
    <x v="1"/>
    <n v="0"/>
    <n v="0"/>
    <n v="0"/>
    <n v="0"/>
  </r>
  <r>
    <x v="6"/>
    <x v="11"/>
    <s v="All"/>
    <x v="1"/>
    <x v="1"/>
    <n v="0"/>
    <n v="0"/>
    <n v="0"/>
    <n v="0"/>
  </r>
  <r>
    <x v="6"/>
    <x v="11"/>
    <s v="All"/>
    <x v="2"/>
    <x v="1"/>
    <n v="0"/>
    <n v="0"/>
    <n v="0"/>
    <n v="0"/>
  </r>
  <r>
    <x v="6"/>
    <x v="11"/>
    <s v="All"/>
    <x v="3"/>
    <x v="1"/>
    <n v="0"/>
    <n v="0"/>
    <n v="0"/>
    <n v="0"/>
  </r>
  <r>
    <x v="6"/>
    <x v="11"/>
    <s v="All"/>
    <x v="4"/>
    <x v="1"/>
    <n v="0"/>
    <n v="0"/>
    <n v="0"/>
    <n v="0"/>
  </r>
  <r>
    <x v="6"/>
    <x v="11"/>
    <s v="All"/>
    <x v="5"/>
    <x v="1"/>
    <n v="0"/>
    <n v="0"/>
    <n v="0"/>
    <n v="0"/>
  </r>
  <r>
    <x v="6"/>
    <x v="11"/>
    <s v="All"/>
    <x v="6"/>
    <x v="1"/>
    <n v="0"/>
    <n v="0"/>
    <n v="0"/>
    <n v="0"/>
  </r>
  <r>
    <x v="6"/>
    <x v="11"/>
    <s v="All"/>
    <x v="7"/>
    <x v="1"/>
    <n v="0"/>
    <n v="0"/>
    <n v="0"/>
    <n v="0"/>
  </r>
  <r>
    <x v="6"/>
    <x v="11"/>
    <s v="All"/>
    <x v="8"/>
    <x v="1"/>
    <n v="0"/>
    <n v="0"/>
    <n v="0"/>
    <n v="0"/>
  </r>
  <r>
    <x v="6"/>
    <x v="11"/>
    <s v="All"/>
    <x v="9"/>
    <x v="1"/>
    <n v="0"/>
    <n v="0"/>
    <n v="0"/>
    <n v="0"/>
  </r>
  <r>
    <x v="7"/>
    <x v="0"/>
    <s v="All"/>
    <x v="0"/>
    <x v="1"/>
    <n v="0"/>
    <n v="0"/>
    <n v="0"/>
    <n v="0"/>
  </r>
  <r>
    <x v="7"/>
    <x v="0"/>
    <s v="All"/>
    <x v="1"/>
    <x v="1"/>
    <n v="0"/>
    <n v="0"/>
    <n v="0"/>
    <n v="0"/>
  </r>
  <r>
    <x v="7"/>
    <x v="0"/>
    <s v="All"/>
    <x v="2"/>
    <x v="1"/>
    <n v="0"/>
    <n v="0"/>
    <n v="0"/>
    <n v="0"/>
  </r>
  <r>
    <x v="7"/>
    <x v="0"/>
    <s v="All"/>
    <x v="3"/>
    <x v="1"/>
    <n v="0"/>
    <n v="0"/>
    <n v="0"/>
    <n v="0"/>
  </r>
  <r>
    <x v="7"/>
    <x v="0"/>
    <s v="All"/>
    <x v="4"/>
    <x v="1"/>
    <n v="0"/>
    <n v="0"/>
    <n v="0"/>
    <n v="0"/>
  </r>
  <r>
    <x v="7"/>
    <x v="0"/>
    <s v="All"/>
    <x v="5"/>
    <x v="1"/>
    <n v="0"/>
    <n v="0"/>
    <n v="0"/>
    <n v="0"/>
  </r>
  <r>
    <x v="7"/>
    <x v="0"/>
    <s v="All"/>
    <x v="6"/>
    <x v="1"/>
    <n v="0"/>
    <n v="0"/>
    <n v="0"/>
    <n v="0"/>
  </r>
  <r>
    <x v="7"/>
    <x v="0"/>
    <s v="All"/>
    <x v="7"/>
    <x v="1"/>
    <n v="0"/>
    <n v="0"/>
    <n v="0"/>
    <n v="0"/>
  </r>
  <r>
    <x v="7"/>
    <x v="0"/>
    <s v="All"/>
    <x v="8"/>
    <x v="1"/>
    <n v="0"/>
    <n v="0"/>
    <n v="0"/>
    <n v="0"/>
  </r>
  <r>
    <x v="7"/>
    <x v="0"/>
    <s v="All"/>
    <x v="9"/>
    <x v="1"/>
    <n v="0"/>
    <n v="0"/>
    <n v="0"/>
    <n v="0"/>
  </r>
  <r>
    <x v="7"/>
    <x v="1"/>
    <s v="All"/>
    <x v="0"/>
    <x v="1"/>
    <n v="0"/>
    <n v="0"/>
    <n v="0"/>
    <n v="0"/>
  </r>
  <r>
    <x v="7"/>
    <x v="1"/>
    <s v="All"/>
    <x v="1"/>
    <x v="1"/>
    <n v="0"/>
    <n v="0"/>
    <n v="0"/>
    <n v="0"/>
  </r>
  <r>
    <x v="7"/>
    <x v="1"/>
    <s v="All"/>
    <x v="2"/>
    <x v="1"/>
    <n v="0"/>
    <n v="0"/>
    <n v="0"/>
    <n v="0"/>
  </r>
  <r>
    <x v="7"/>
    <x v="1"/>
    <s v="All"/>
    <x v="3"/>
    <x v="1"/>
    <n v="0"/>
    <n v="0"/>
    <n v="0"/>
    <n v="0"/>
  </r>
  <r>
    <x v="7"/>
    <x v="1"/>
    <s v="All"/>
    <x v="4"/>
    <x v="1"/>
    <n v="0"/>
    <n v="0"/>
    <n v="0"/>
    <n v="0"/>
  </r>
  <r>
    <x v="7"/>
    <x v="1"/>
    <s v="All"/>
    <x v="5"/>
    <x v="1"/>
    <n v="0"/>
    <n v="0"/>
    <n v="0"/>
    <n v="0"/>
  </r>
  <r>
    <x v="7"/>
    <x v="1"/>
    <s v="All"/>
    <x v="6"/>
    <x v="1"/>
    <n v="0"/>
    <n v="0"/>
    <n v="0"/>
    <n v="0"/>
  </r>
  <r>
    <x v="7"/>
    <x v="1"/>
    <s v="All"/>
    <x v="7"/>
    <x v="1"/>
    <n v="0"/>
    <n v="0"/>
    <n v="0"/>
    <n v="0"/>
  </r>
  <r>
    <x v="7"/>
    <x v="1"/>
    <s v="All"/>
    <x v="8"/>
    <x v="1"/>
    <n v="0"/>
    <n v="0"/>
    <n v="0"/>
    <n v="0"/>
  </r>
  <r>
    <x v="7"/>
    <x v="1"/>
    <s v="All"/>
    <x v="9"/>
    <x v="1"/>
    <n v="0"/>
    <n v="0"/>
    <n v="0"/>
    <n v="0"/>
  </r>
  <r>
    <x v="7"/>
    <x v="2"/>
    <s v="All"/>
    <x v="0"/>
    <x v="1"/>
    <n v="0"/>
    <n v="0"/>
    <n v="0"/>
    <n v="0"/>
  </r>
  <r>
    <x v="7"/>
    <x v="2"/>
    <s v="All"/>
    <x v="1"/>
    <x v="1"/>
    <n v="0"/>
    <n v="0"/>
    <n v="0"/>
    <n v="0"/>
  </r>
  <r>
    <x v="7"/>
    <x v="2"/>
    <s v="All"/>
    <x v="2"/>
    <x v="1"/>
    <n v="0"/>
    <n v="0"/>
    <n v="0"/>
    <n v="0"/>
  </r>
  <r>
    <x v="7"/>
    <x v="2"/>
    <s v="All"/>
    <x v="3"/>
    <x v="1"/>
    <n v="0"/>
    <n v="0"/>
    <n v="0"/>
    <n v="0"/>
  </r>
  <r>
    <x v="7"/>
    <x v="2"/>
    <s v="All"/>
    <x v="4"/>
    <x v="1"/>
    <n v="0"/>
    <n v="0"/>
    <n v="0"/>
    <n v="0"/>
  </r>
  <r>
    <x v="7"/>
    <x v="2"/>
    <s v="All"/>
    <x v="5"/>
    <x v="1"/>
    <n v="0"/>
    <n v="0"/>
    <n v="0"/>
    <n v="0"/>
  </r>
  <r>
    <x v="7"/>
    <x v="2"/>
    <s v="All"/>
    <x v="6"/>
    <x v="1"/>
    <n v="0"/>
    <n v="0"/>
    <n v="0"/>
    <n v="0"/>
  </r>
  <r>
    <x v="7"/>
    <x v="2"/>
    <s v="All"/>
    <x v="7"/>
    <x v="1"/>
    <n v="0"/>
    <n v="0"/>
    <n v="0"/>
    <n v="0"/>
  </r>
  <r>
    <x v="7"/>
    <x v="2"/>
    <s v="All"/>
    <x v="8"/>
    <x v="1"/>
    <n v="0"/>
    <n v="0"/>
    <n v="0"/>
    <n v="0"/>
  </r>
  <r>
    <x v="7"/>
    <x v="2"/>
    <s v="All"/>
    <x v="9"/>
    <x v="1"/>
    <n v="0"/>
    <n v="0"/>
    <n v="0"/>
    <n v="0"/>
  </r>
  <r>
    <x v="7"/>
    <x v="3"/>
    <s v="All"/>
    <x v="0"/>
    <x v="1"/>
    <n v="0"/>
    <n v="0"/>
    <n v="0"/>
    <n v="0"/>
  </r>
  <r>
    <x v="7"/>
    <x v="3"/>
    <s v="All"/>
    <x v="1"/>
    <x v="1"/>
    <n v="0"/>
    <n v="0"/>
    <n v="0"/>
    <n v="0"/>
  </r>
  <r>
    <x v="7"/>
    <x v="3"/>
    <s v="All"/>
    <x v="2"/>
    <x v="1"/>
    <n v="0"/>
    <n v="0"/>
    <n v="0"/>
    <n v="0"/>
  </r>
  <r>
    <x v="7"/>
    <x v="3"/>
    <s v="All"/>
    <x v="3"/>
    <x v="1"/>
    <n v="0"/>
    <n v="0"/>
    <n v="0"/>
    <n v="0"/>
  </r>
  <r>
    <x v="7"/>
    <x v="3"/>
    <s v="All"/>
    <x v="4"/>
    <x v="1"/>
    <n v="0"/>
    <n v="0"/>
    <n v="0"/>
    <n v="0"/>
  </r>
  <r>
    <x v="7"/>
    <x v="3"/>
    <s v="All"/>
    <x v="5"/>
    <x v="1"/>
    <n v="0"/>
    <n v="0"/>
    <n v="0"/>
    <n v="0"/>
  </r>
  <r>
    <x v="7"/>
    <x v="3"/>
    <s v="All"/>
    <x v="6"/>
    <x v="1"/>
    <n v="0"/>
    <n v="0"/>
    <n v="0"/>
    <n v="0"/>
  </r>
  <r>
    <x v="7"/>
    <x v="3"/>
    <s v="All"/>
    <x v="7"/>
    <x v="1"/>
    <n v="0"/>
    <n v="0"/>
    <n v="0"/>
    <n v="0"/>
  </r>
  <r>
    <x v="7"/>
    <x v="3"/>
    <s v="All"/>
    <x v="8"/>
    <x v="1"/>
    <n v="0"/>
    <n v="0"/>
    <n v="0"/>
    <n v="0"/>
  </r>
  <r>
    <x v="7"/>
    <x v="3"/>
    <s v="All"/>
    <x v="9"/>
    <x v="1"/>
    <n v="0"/>
    <n v="0"/>
    <n v="0"/>
    <n v="0"/>
  </r>
  <r>
    <x v="7"/>
    <x v="4"/>
    <s v="All"/>
    <x v="0"/>
    <x v="1"/>
    <n v="0"/>
    <n v="0"/>
    <n v="0"/>
    <n v="0"/>
  </r>
  <r>
    <x v="7"/>
    <x v="4"/>
    <s v="All"/>
    <x v="1"/>
    <x v="1"/>
    <n v="0"/>
    <n v="0"/>
    <n v="0"/>
    <n v="0"/>
  </r>
  <r>
    <x v="7"/>
    <x v="4"/>
    <s v="All"/>
    <x v="2"/>
    <x v="1"/>
    <n v="0"/>
    <n v="0"/>
    <n v="0"/>
    <n v="0"/>
  </r>
  <r>
    <x v="7"/>
    <x v="4"/>
    <s v="All"/>
    <x v="3"/>
    <x v="1"/>
    <n v="0"/>
    <n v="0"/>
    <n v="0"/>
    <n v="0"/>
  </r>
  <r>
    <x v="7"/>
    <x v="4"/>
    <s v="All"/>
    <x v="4"/>
    <x v="1"/>
    <n v="0"/>
    <n v="0"/>
    <n v="0"/>
    <n v="0"/>
  </r>
  <r>
    <x v="7"/>
    <x v="4"/>
    <s v="All"/>
    <x v="5"/>
    <x v="1"/>
    <n v="0"/>
    <n v="0"/>
    <n v="0"/>
    <n v="0"/>
  </r>
  <r>
    <x v="7"/>
    <x v="4"/>
    <s v="All"/>
    <x v="6"/>
    <x v="1"/>
    <n v="0"/>
    <n v="0"/>
    <n v="0"/>
    <n v="0"/>
  </r>
  <r>
    <x v="7"/>
    <x v="4"/>
    <s v="All"/>
    <x v="7"/>
    <x v="1"/>
    <n v="0"/>
    <n v="0"/>
    <n v="0"/>
    <n v="0"/>
  </r>
  <r>
    <x v="7"/>
    <x v="4"/>
    <s v="All"/>
    <x v="8"/>
    <x v="1"/>
    <n v="0"/>
    <n v="0"/>
    <n v="0"/>
    <n v="0"/>
  </r>
  <r>
    <x v="7"/>
    <x v="4"/>
    <s v="All"/>
    <x v="9"/>
    <x v="1"/>
    <n v="0"/>
    <n v="0"/>
    <n v="0"/>
    <n v="0"/>
  </r>
  <r>
    <x v="7"/>
    <x v="5"/>
    <s v="All"/>
    <x v="0"/>
    <x v="1"/>
    <n v="0"/>
    <n v="0"/>
    <n v="0"/>
    <n v="0"/>
  </r>
  <r>
    <x v="7"/>
    <x v="5"/>
    <s v="All"/>
    <x v="1"/>
    <x v="1"/>
    <n v="0"/>
    <n v="0"/>
    <n v="0"/>
    <n v="0"/>
  </r>
  <r>
    <x v="7"/>
    <x v="5"/>
    <s v="All"/>
    <x v="2"/>
    <x v="1"/>
    <n v="0"/>
    <n v="0"/>
    <n v="0"/>
    <n v="0"/>
  </r>
  <r>
    <x v="7"/>
    <x v="5"/>
    <s v="All"/>
    <x v="3"/>
    <x v="1"/>
    <n v="0"/>
    <n v="0"/>
    <n v="0"/>
    <n v="0"/>
  </r>
  <r>
    <x v="7"/>
    <x v="5"/>
    <s v="All"/>
    <x v="4"/>
    <x v="1"/>
    <n v="0"/>
    <n v="0"/>
    <n v="0"/>
    <n v="0"/>
  </r>
  <r>
    <x v="7"/>
    <x v="5"/>
    <s v="All"/>
    <x v="5"/>
    <x v="1"/>
    <n v="0"/>
    <n v="0"/>
    <n v="0"/>
    <n v="0"/>
  </r>
  <r>
    <x v="7"/>
    <x v="5"/>
    <s v="All"/>
    <x v="6"/>
    <x v="1"/>
    <n v="0"/>
    <n v="0"/>
    <n v="0"/>
    <n v="0"/>
  </r>
  <r>
    <x v="7"/>
    <x v="5"/>
    <s v="All"/>
    <x v="7"/>
    <x v="1"/>
    <n v="0"/>
    <n v="0"/>
    <n v="0"/>
    <n v="0"/>
  </r>
  <r>
    <x v="7"/>
    <x v="5"/>
    <s v="All"/>
    <x v="8"/>
    <x v="1"/>
    <n v="0"/>
    <n v="0"/>
    <n v="0"/>
    <n v="0"/>
  </r>
  <r>
    <x v="7"/>
    <x v="5"/>
    <s v="All"/>
    <x v="9"/>
    <x v="1"/>
    <n v="0"/>
    <n v="0"/>
    <n v="0"/>
    <n v="0"/>
  </r>
  <r>
    <x v="7"/>
    <x v="6"/>
    <s v="All"/>
    <x v="0"/>
    <x v="1"/>
    <n v="0"/>
    <n v="0"/>
    <n v="0"/>
    <n v="0"/>
  </r>
  <r>
    <x v="7"/>
    <x v="6"/>
    <s v="All"/>
    <x v="1"/>
    <x v="1"/>
    <n v="0"/>
    <n v="0"/>
    <n v="0"/>
    <n v="0"/>
  </r>
  <r>
    <x v="7"/>
    <x v="6"/>
    <s v="All"/>
    <x v="2"/>
    <x v="1"/>
    <n v="0"/>
    <n v="0"/>
    <n v="0"/>
    <n v="0"/>
  </r>
  <r>
    <x v="7"/>
    <x v="6"/>
    <s v="All"/>
    <x v="3"/>
    <x v="1"/>
    <n v="0"/>
    <n v="0"/>
    <n v="0"/>
    <n v="0"/>
  </r>
  <r>
    <x v="7"/>
    <x v="6"/>
    <s v="All"/>
    <x v="4"/>
    <x v="1"/>
    <n v="0"/>
    <n v="0"/>
    <n v="0"/>
    <n v="0"/>
  </r>
  <r>
    <x v="7"/>
    <x v="6"/>
    <s v="All"/>
    <x v="5"/>
    <x v="1"/>
    <n v="0"/>
    <n v="0"/>
    <n v="0"/>
    <n v="0"/>
  </r>
  <r>
    <x v="7"/>
    <x v="6"/>
    <s v="All"/>
    <x v="6"/>
    <x v="1"/>
    <n v="0"/>
    <n v="0"/>
    <n v="0"/>
    <n v="0"/>
  </r>
  <r>
    <x v="7"/>
    <x v="6"/>
    <s v="All"/>
    <x v="7"/>
    <x v="1"/>
    <n v="0"/>
    <n v="0"/>
    <n v="0"/>
    <n v="0"/>
  </r>
  <r>
    <x v="7"/>
    <x v="6"/>
    <s v="All"/>
    <x v="8"/>
    <x v="1"/>
    <n v="0"/>
    <n v="0"/>
    <n v="0"/>
    <n v="0"/>
  </r>
  <r>
    <x v="7"/>
    <x v="6"/>
    <s v="All"/>
    <x v="9"/>
    <x v="1"/>
    <n v="0"/>
    <n v="0"/>
    <n v="0"/>
    <n v="0"/>
  </r>
  <r>
    <x v="7"/>
    <x v="7"/>
    <s v="All"/>
    <x v="0"/>
    <x v="1"/>
    <n v="0"/>
    <n v="0"/>
    <n v="0"/>
    <n v="0"/>
  </r>
  <r>
    <x v="7"/>
    <x v="7"/>
    <s v="All"/>
    <x v="1"/>
    <x v="1"/>
    <n v="0"/>
    <n v="0"/>
    <n v="0"/>
    <n v="0"/>
  </r>
  <r>
    <x v="7"/>
    <x v="7"/>
    <s v="All"/>
    <x v="2"/>
    <x v="1"/>
    <n v="0"/>
    <n v="0"/>
    <n v="0"/>
    <n v="0"/>
  </r>
  <r>
    <x v="7"/>
    <x v="7"/>
    <s v="All"/>
    <x v="3"/>
    <x v="1"/>
    <n v="0"/>
    <n v="0"/>
    <n v="0"/>
    <n v="0"/>
  </r>
  <r>
    <x v="7"/>
    <x v="7"/>
    <s v="All"/>
    <x v="4"/>
    <x v="1"/>
    <n v="0"/>
    <n v="0"/>
    <n v="0"/>
    <n v="0"/>
  </r>
  <r>
    <x v="7"/>
    <x v="7"/>
    <s v="All"/>
    <x v="5"/>
    <x v="1"/>
    <n v="0"/>
    <n v="0"/>
    <n v="0"/>
    <n v="0"/>
  </r>
  <r>
    <x v="7"/>
    <x v="7"/>
    <s v="All"/>
    <x v="6"/>
    <x v="1"/>
    <n v="2"/>
    <n v="2"/>
    <n v="60"/>
    <n v="0"/>
  </r>
  <r>
    <x v="7"/>
    <x v="7"/>
    <s v="All"/>
    <x v="7"/>
    <x v="1"/>
    <n v="11"/>
    <n v="3"/>
    <n v="285"/>
    <n v="0"/>
  </r>
  <r>
    <x v="7"/>
    <x v="7"/>
    <s v="All"/>
    <x v="8"/>
    <x v="1"/>
    <n v="14"/>
    <n v="4"/>
    <n v="465"/>
    <n v="0"/>
  </r>
  <r>
    <x v="7"/>
    <x v="7"/>
    <s v="All"/>
    <x v="9"/>
    <x v="1"/>
    <n v="11"/>
    <n v="7"/>
    <n v="330"/>
    <n v="0"/>
  </r>
  <r>
    <x v="7"/>
    <x v="8"/>
    <s v="All"/>
    <x v="0"/>
    <x v="1"/>
    <n v="0"/>
    <n v="0"/>
    <n v="0"/>
    <n v="37741"/>
  </r>
  <r>
    <x v="7"/>
    <x v="8"/>
    <s v="All"/>
    <x v="1"/>
    <x v="1"/>
    <n v="0"/>
    <n v="0"/>
    <n v="0"/>
    <n v="61447"/>
  </r>
  <r>
    <x v="7"/>
    <x v="8"/>
    <s v="All"/>
    <x v="2"/>
    <x v="1"/>
    <n v="0"/>
    <n v="0"/>
    <n v="0"/>
    <n v="110991"/>
  </r>
  <r>
    <x v="7"/>
    <x v="8"/>
    <s v="All"/>
    <x v="3"/>
    <x v="1"/>
    <n v="0"/>
    <n v="0"/>
    <n v="0"/>
    <n v="118404"/>
  </r>
  <r>
    <x v="7"/>
    <x v="8"/>
    <s v="All"/>
    <x v="4"/>
    <x v="1"/>
    <n v="0"/>
    <n v="0"/>
    <n v="0"/>
    <n v="98570"/>
  </r>
  <r>
    <x v="7"/>
    <x v="8"/>
    <s v="All"/>
    <x v="5"/>
    <x v="1"/>
    <n v="0"/>
    <n v="0"/>
    <n v="0"/>
    <n v="67479"/>
  </r>
  <r>
    <x v="7"/>
    <x v="8"/>
    <s v="All"/>
    <x v="6"/>
    <x v="1"/>
    <n v="0"/>
    <n v="0"/>
    <n v="0"/>
    <n v="794695"/>
  </r>
  <r>
    <x v="7"/>
    <x v="8"/>
    <s v="All"/>
    <x v="7"/>
    <x v="1"/>
    <n v="0"/>
    <n v="0"/>
    <n v="0"/>
    <n v="1063855"/>
  </r>
  <r>
    <x v="7"/>
    <x v="8"/>
    <s v="All"/>
    <x v="8"/>
    <x v="1"/>
    <n v="8"/>
    <n v="4"/>
    <n v="282"/>
    <n v="1977176"/>
  </r>
  <r>
    <x v="7"/>
    <x v="8"/>
    <s v="All"/>
    <x v="9"/>
    <x v="1"/>
    <n v="0"/>
    <n v="0"/>
    <n v="0"/>
    <n v="1691658"/>
  </r>
  <r>
    <x v="7"/>
    <x v="9"/>
    <s v="All"/>
    <x v="0"/>
    <x v="1"/>
    <n v="0"/>
    <n v="0"/>
    <n v="0"/>
    <n v="29485"/>
  </r>
  <r>
    <x v="7"/>
    <x v="9"/>
    <s v="All"/>
    <x v="1"/>
    <x v="1"/>
    <n v="0"/>
    <n v="0"/>
    <n v="0"/>
    <n v="47661"/>
  </r>
  <r>
    <x v="7"/>
    <x v="9"/>
    <s v="All"/>
    <x v="2"/>
    <x v="1"/>
    <n v="0"/>
    <n v="0"/>
    <n v="0"/>
    <n v="87884"/>
  </r>
  <r>
    <x v="7"/>
    <x v="9"/>
    <s v="All"/>
    <x v="3"/>
    <x v="1"/>
    <n v="0"/>
    <n v="0"/>
    <n v="0"/>
    <n v="96480"/>
  </r>
  <r>
    <x v="7"/>
    <x v="9"/>
    <s v="All"/>
    <x v="4"/>
    <x v="1"/>
    <n v="0"/>
    <n v="0"/>
    <n v="0"/>
    <n v="81480"/>
  </r>
  <r>
    <x v="7"/>
    <x v="9"/>
    <s v="All"/>
    <x v="5"/>
    <x v="1"/>
    <n v="0"/>
    <n v="0"/>
    <n v="0"/>
    <n v="53796"/>
  </r>
  <r>
    <x v="7"/>
    <x v="9"/>
    <s v="All"/>
    <x v="6"/>
    <x v="1"/>
    <n v="0"/>
    <n v="0"/>
    <n v="0"/>
    <n v="604062"/>
  </r>
  <r>
    <x v="7"/>
    <x v="9"/>
    <s v="All"/>
    <x v="7"/>
    <x v="1"/>
    <n v="0"/>
    <n v="0"/>
    <n v="0"/>
    <n v="844046"/>
  </r>
  <r>
    <x v="7"/>
    <x v="9"/>
    <s v="All"/>
    <x v="8"/>
    <x v="1"/>
    <n v="0"/>
    <n v="0"/>
    <n v="0"/>
    <n v="1619355"/>
  </r>
  <r>
    <x v="7"/>
    <x v="9"/>
    <s v="All"/>
    <x v="9"/>
    <x v="1"/>
    <n v="0"/>
    <n v="0"/>
    <n v="0"/>
    <n v="1398448"/>
  </r>
  <r>
    <x v="7"/>
    <x v="10"/>
    <s v="All"/>
    <x v="0"/>
    <x v="1"/>
    <n v="0"/>
    <n v="0"/>
    <n v="0"/>
    <n v="24855"/>
  </r>
  <r>
    <x v="7"/>
    <x v="10"/>
    <s v="All"/>
    <x v="1"/>
    <x v="1"/>
    <n v="0"/>
    <n v="0"/>
    <n v="0"/>
    <n v="41102"/>
  </r>
  <r>
    <x v="7"/>
    <x v="10"/>
    <s v="All"/>
    <x v="2"/>
    <x v="1"/>
    <n v="0"/>
    <n v="0"/>
    <n v="0"/>
    <n v="76217"/>
  </r>
  <r>
    <x v="7"/>
    <x v="10"/>
    <s v="All"/>
    <x v="3"/>
    <x v="1"/>
    <n v="0"/>
    <n v="0"/>
    <n v="0"/>
    <n v="84702"/>
  </r>
  <r>
    <x v="7"/>
    <x v="10"/>
    <s v="All"/>
    <x v="4"/>
    <x v="1"/>
    <n v="0"/>
    <n v="0"/>
    <n v="0"/>
    <n v="72493"/>
  </r>
  <r>
    <x v="7"/>
    <x v="10"/>
    <s v="All"/>
    <x v="5"/>
    <x v="1"/>
    <n v="0"/>
    <n v="0"/>
    <n v="0"/>
    <n v="49435"/>
  </r>
  <r>
    <x v="7"/>
    <x v="10"/>
    <s v="All"/>
    <x v="6"/>
    <x v="1"/>
    <n v="1"/>
    <n v="1"/>
    <n v="30"/>
    <n v="532026"/>
  </r>
  <r>
    <x v="7"/>
    <x v="10"/>
    <s v="All"/>
    <x v="7"/>
    <x v="1"/>
    <n v="6"/>
    <n v="2"/>
    <n v="180"/>
    <n v="807116"/>
  </r>
  <r>
    <x v="7"/>
    <x v="10"/>
    <s v="All"/>
    <x v="8"/>
    <x v="1"/>
    <n v="4"/>
    <n v="1"/>
    <n v="28"/>
    <n v="1530018"/>
  </r>
  <r>
    <x v="7"/>
    <x v="10"/>
    <s v="All"/>
    <x v="9"/>
    <x v="1"/>
    <n v="1"/>
    <n v="1"/>
    <n v="30"/>
    <n v="1360735"/>
  </r>
  <r>
    <x v="7"/>
    <x v="11"/>
    <s v="All"/>
    <x v="0"/>
    <x v="1"/>
    <n v="0"/>
    <n v="0"/>
    <n v="0"/>
    <n v="19871"/>
  </r>
  <r>
    <x v="7"/>
    <x v="11"/>
    <s v="All"/>
    <x v="1"/>
    <x v="1"/>
    <n v="0"/>
    <n v="0"/>
    <n v="0"/>
    <n v="33969"/>
  </r>
  <r>
    <x v="7"/>
    <x v="11"/>
    <s v="All"/>
    <x v="2"/>
    <x v="1"/>
    <n v="0"/>
    <n v="0"/>
    <n v="0"/>
    <n v="63325"/>
  </r>
  <r>
    <x v="7"/>
    <x v="11"/>
    <s v="All"/>
    <x v="3"/>
    <x v="1"/>
    <n v="0"/>
    <n v="0"/>
    <n v="0"/>
    <n v="71801"/>
  </r>
  <r>
    <x v="7"/>
    <x v="11"/>
    <s v="All"/>
    <x v="4"/>
    <x v="1"/>
    <n v="0"/>
    <n v="0"/>
    <n v="0"/>
    <n v="61722"/>
  </r>
  <r>
    <x v="7"/>
    <x v="11"/>
    <s v="All"/>
    <x v="5"/>
    <x v="1"/>
    <n v="0"/>
    <n v="0"/>
    <n v="0"/>
    <n v="48589"/>
  </r>
  <r>
    <x v="7"/>
    <x v="11"/>
    <s v="All"/>
    <x v="6"/>
    <x v="1"/>
    <n v="0"/>
    <n v="0"/>
    <n v="0"/>
    <n v="514706"/>
  </r>
  <r>
    <x v="7"/>
    <x v="11"/>
    <s v="All"/>
    <x v="7"/>
    <x v="1"/>
    <n v="0"/>
    <n v="0"/>
    <n v="0"/>
    <n v="881819"/>
  </r>
  <r>
    <x v="7"/>
    <x v="11"/>
    <s v="All"/>
    <x v="8"/>
    <x v="1"/>
    <n v="2"/>
    <n v="2"/>
    <n v="120"/>
    <n v="1904889"/>
  </r>
  <r>
    <x v="7"/>
    <x v="11"/>
    <s v="All"/>
    <x v="9"/>
    <x v="1"/>
    <n v="3"/>
    <n v="2"/>
    <n v="270"/>
    <n v="1566931"/>
  </r>
  <r>
    <x v="8"/>
    <x v="0"/>
    <s v="All"/>
    <x v="0"/>
    <x v="1"/>
    <n v="0"/>
    <n v="0"/>
    <n v="0"/>
    <n v="8153"/>
  </r>
  <r>
    <x v="8"/>
    <x v="0"/>
    <s v="All"/>
    <x v="1"/>
    <x v="1"/>
    <n v="0"/>
    <n v="0"/>
    <n v="0"/>
    <n v="11985"/>
  </r>
  <r>
    <x v="8"/>
    <x v="0"/>
    <s v="All"/>
    <x v="2"/>
    <x v="1"/>
    <n v="0"/>
    <n v="0"/>
    <n v="0"/>
    <n v="22473"/>
  </r>
  <r>
    <x v="8"/>
    <x v="0"/>
    <s v="All"/>
    <x v="3"/>
    <x v="1"/>
    <n v="0"/>
    <n v="0"/>
    <n v="0"/>
    <n v="24265"/>
  </r>
  <r>
    <x v="8"/>
    <x v="0"/>
    <s v="All"/>
    <x v="4"/>
    <x v="1"/>
    <n v="0"/>
    <n v="0"/>
    <n v="0"/>
    <n v="19606"/>
  </r>
  <r>
    <x v="8"/>
    <x v="0"/>
    <s v="All"/>
    <x v="5"/>
    <x v="1"/>
    <n v="0"/>
    <n v="0"/>
    <n v="0"/>
    <n v="11750"/>
  </r>
  <r>
    <x v="8"/>
    <x v="0"/>
    <s v="All"/>
    <x v="6"/>
    <x v="1"/>
    <n v="0"/>
    <n v="0"/>
    <n v="0"/>
    <n v="109012"/>
  </r>
  <r>
    <x v="8"/>
    <x v="0"/>
    <s v="All"/>
    <x v="7"/>
    <x v="1"/>
    <n v="0"/>
    <n v="0"/>
    <n v="0"/>
    <n v="88199"/>
  </r>
  <r>
    <x v="8"/>
    <x v="0"/>
    <s v="All"/>
    <x v="8"/>
    <x v="1"/>
    <n v="0"/>
    <n v="0"/>
    <n v="0"/>
    <n v="29632"/>
  </r>
  <r>
    <x v="8"/>
    <x v="0"/>
    <s v="All"/>
    <x v="9"/>
    <x v="1"/>
    <n v="0"/>
    <n v="0"/>
    <n v="0"/>
    <n v="18493"/>
  </r>
  <r>
    <x v="8"/>
    <x v="1"/>
    <s v="All"/>
    <x v="0"/>
    <x v="1"/>
    <n v="0"/>
    <n v="0"/>
    <n v="0"/>
    <n v="8744"/>
  </r>
  <r>
    <x v="8"/>
    <x v="1"/>
    <s v="All"/>
    <x v="1"/>
    <x v="1"/>
    <n v="0"/>
    <n v="0"/>
    <n v="0"/>
    <n v="12743"/>
  </r>
  <r>
    <x v="8"/>
    <x v="1"/>
    <s v="All"/>
    <x v="2"/>
    <x v="1"/>
    <n v="0"/>
    <n v="0"/>
    <n v="0"/>
    <n v="23120"/>
  </r>
  <r>
    <x v="8"/>
    <x v="1"/>
    <s v="All"/>
    <x v="3"/>
    <x v="1"/>
    <n v="0"/>
    <n v="0"/>
    <n v="0"/>
    <n v="25399"/>
  </r>
  <r>
    <x v="8"/>
    <x v="1"/>
    <s v="All"/>
    <x v="4"/>
    <x v="1"/>
    <n v="0"/>
    <n v="0"/>
    <n v="0"/>
    <n v="20526"/>
  </r>
  <r>
    <x v="8"/>
    <x v="1"/>
    <s v="All"/>
    <x v="5"/>
    <x v="1"/>
    <n v="0"/>
    <n v="0"/>
    <n v="0"/>
    <n v="12575"/>
  </r>
  <r>
    <x v="8"/>
    <x v="1"/>
    <s v="All"/>
    <x v="6"/>
    <x v="1"/>
    <n v="0"/>
    <n v="0"/>
    <n v="0"/>
    <n v="111768"/>
  </r>
  <r>
    <x v="8"/>
    <x v="1"/>
    <s v="All"/>
    <x v="7"/>
    <x v="1"/>
    <n v="0"/>
    <n v="0"/>
    <n v="0"/>
    <n v="92534"/>
  </r>
  <r>
    <x v="8"/>
    <x v="1"/>
    <s v="All"/>
    <x v="8"/>
    <x v="1"/>
    <n v="0"/>
    <n v="0"/>
    <n v="0"/>
    <n v="32654"/>
  </r>
  <r>
    <x v="8"/>
    <x v="1"/>
    <s v="All"/>
    <x v="9"/>
    <x v="1"/>
    <n v="0"/>
    <n v="0"/>
    <n v="0"/>
    <n v="21085"/>
  </r>
  <r>
    <x v="8"/>
    <x v="2"/>
    <s v="All"/>
    <x v="0"/>
    <x v="1"/>
    <n v="0"/>
    <n v="0"/>
    <n v="0"/>
    <n v="9516"/>
  </r>
  <r>
    <x v="8"/>
    <x v="2"/>
    <s v="All"/>
    <x v="1"/>
    <x v="1"/>
    <n v="0"/>
    <n v="0"/>
    <n v="0"/>
    <n v="14669"/>
  </r>
  <r>
    <x v="8"/>
    <x v="2"/>
    <s v="All"/>
    <x v="2"/>
    <x v="1"/>
    <n v="0"/>
    <n v="0"/>
    <n v="0"/>
    <n v="25724"/>
  </r>
  <r>
    <x v="8"/>
    <x v="2"/>
    <s v="All"/>
    <x v="3"/>
    <x v="1"/>
    <n v="0"/>
    <n v="0"/>
    <n v="0"/>
    <n v="28677"/>
  </r>
  <r>
    <x v="8"/>
    <x v="2"/>
    <s v="All"/>
    <x v="4"/>
    <x v="1"/>
    <n v="0"/>
    <n v="0"/>
    <n v="0"/>
    <n v="22731"/>
  </r>
  <r>
    <x v="8"/>
    <x v="2"/>
    <s v="All"/>
    <x v="5"/>
    <x v="1"/>
    <n v="0"/>
    <n v="0"/>
    <n v="0"/>
    <n v="13776"/>
  </r>
  <r>
    <x v="8"/>
    <x v="2"/>
    <s v="All"/>
    <x v="6"/>
    <x v="1"/>
    <n v="0"/>
    <n v="0"/>
    <n v="0"/>
    <n v="126769"/>
  </r>
  <r>
    <x v="8"/>
    <x v="2"/>
    <s v="All"/>
    <x v="7"/>
    <x v="1"/>
    <n v="0"/>
    <n v="0"/>
    <n v="0"/>
    <n v="102865"/>
  </r>
  <r>
    <x v="8"/>
    <x v="2"/>
    <s v="All"/>
    <x v="8"/>
    <x v="1"/>
    <n v="0"/>
    <n v="0"/>
    <n v="0"/>
    <n v="34077"/>
  </r>
  <r>
    <x v="8"/>
    <x v="2"/>
    <s v="All"/>
    <x v="9"/>
    <x v="1"/>
    <n v="0"/>
    <n v="0"/>
    <n v="0"/>
    <n v="22623"/>
  </r>
  <r>
    <x v="8"/>
    <x v="3"/>
    <s v="All"/>
    <x v="0"/>
    <x v="1"/>
    <n v="0"/>
    <n v="0"/>
    <n v="0"/>
    <n v="8576"/>
  </r>
  <r>
    <x v="8"/>
    <x v="3"/>
    <s v="All"/>
    <x v="1"/>
    <x v="1"/>
    <n v="0"/>
    <n v="0"/>
    <n v="0"/>
    <n v="13564"/>
  </r>
  <r>
    <x v="8"/>
    <x v="3"/>
    <s v="All"/>
    <x v="2"/>
    <x v="1"/>
    <n v="0"/>
    <n v="0"/>
    <n v="0"/>
    <n v="24021"/>
  </r>
  <r>
    <x v="8"/>
    <x v="3"/>
    <s v="All"/>
    <x v="3"/>
    <x v="1"/>
    <n v="0"/>
    <n v="0"/>
    <n v="0"/>
    <n v="28002"/>
  </r>
  <r>
    <x v="8"/>
    <x v="3"/>
    <s v="All"/>
    <x v="4"/>
    <x v="1"/>
    <n v="0"/>
    <n v="0"/>
    <n v="0"/>
    <n v="23010"/>
  </r>
  <r>
    <x v="8"/>
    <x v="3"/>
    <s v="All"/>
    <x v="5"/>
    <x v="1"/>
    <n v="0"/>
    <n v="0"/>
    <n v="0"/>
    <n v="13264"/>
  </r>
  <r>
    <x v="8"/>
    <x v="3"/>
    <s v="All"/>
    <x v="6"/>
    <x v="1"/>
    <n v="0"/>
    <n v="0"/>
    <n v="0"/>
    <n v="125001"/>
  </r>
  <r>
    <x v="8"/>
    <x v="3"/>
    <s v="All"/>
    <x v="7"/>
    <x v="1"/>
    <n v="0"/>
    <n v="0"/>
    <n v="0"/>
    <n v="108789"/>
  </r>
  <r>
    <x v="8"/>
    <x v="3"/>
    <s v="All"/>
    <x v="8"/>
    <x v="1"/>
    <n v="0"/>
    <n v="0"/>
    <n v="0"/>
    <n v="34133"/>
  </r>
  <r>
    <x v="8"/>
    <x v="3"/>
    <s v="All"/>
    <x v="9"/>
    <x v="1"/>
    <n v="0"/>
    <n v="0"/>
    <n v="0"/>
    <n v="23302"/>
  </r>
  <r>
    <x v="8"/>
    <x v="4"/>
    <s v="All"/>
    <x v="0"/>
    <x v="1"/>
    <n v="0"/>
    <n v="0"/>
    <n v="0"/>
    <n v="9084"/>
  </r>
  <r>
    <x v="8"/>
    <x v="4"/>
    <s v="All"/>
    <x v="1"/>
    <x v="1"/>
    <n v="0"/>
    <n v="0"/>
    <n v="0"/>
    <n v="13620"/>
  </r>
  <r>
    <x v="8"/>
    <x v="4"/>
    <s v="All"/>
    <x v="2"/>
    <x v="1"/>
    <n v="0"/>
    <n v="0"/>
    <n v="0"/>
    <n v="24304"/>
  </r>
  <r>
    <x v="8"/>
    <x v="4"/>
    <s v="All"/>
    <x v="3"/>
    <x v="1"/>
    <n v="0"/>
    <n v="0"/>
    <n v="0"/>
    <n v="28402"/>
  </r>
  <r>
    <x v="8"/>
    <x v="4"/>
    <s v="All"/>
    <x v="4"/>
    <x v="1"/>
    <n v="0"/>
    <n v="0"/>
    <n v="0"/>
    <n v="23448"/>
  </r>
  <r>
    <x v="8"/>
    <x v="4"/>
    <s v="All"/>
    <x v="5"/>
    <x v="1"/>
    <n v="0"/>
    <n v="0"/>
    <n v="0"/>
    <n v="13547"/>
  </r>
  <r>
    <x v="8"/>
    <x v="4"/>
    <s v="All"/>
    <x v="6"/>
    <x v="1"/>
    <n v="0"/>
    <n v="0"/>
    <n v="0"/>
    <n v="125891"/>
  </r>
  <r>
    <x v="8"/>
    <x v="4"/>
    <s v="All"/>
    <x v="7"/>
    <x v="1"/>
    <n v="0"/>
    <n v="0"/>
    <n v="0"/>
    <n v="113672"/>
  </r>
  <r>
    <x v="8"/>
    <x v="4"/>
    <s v="All"/>
    <x v="8"/>
    <x v="1"/>
    <n v="0"/>
    <n v="0"/>
    <n v="0"/>
    <n v="33993"/>
  </r>
  <r>
    <x v="8"/>
    <x v="4"/>
    <s v="All"/>
    <x v="9"/>
    <x v="1"/>
    <n v="0"/>
    <n v="0"/>
    <n v="0"/>
    <n v="24043"/>
  </r>
  <r>
    <x v="8"/>
    <x v="5"/>
    <s v="All"/>
    <x v="0"/>
    <x v="1"/>
    <n v="0"/>
    <n v="0"/>
    <n v="0"/>
    <n v="9171"/>
  </r>
  <r>
    <x v="8"/>
    <x v="5"/>
    <s v="All"/>
    <x v="1"/>
    <x v="1"/>
    <n v="0"/>
    <n v="0"/>
    <n v="0"/>
    <n v="14070"/>
  </r>
  <r>
    <x v="8"/>
    <x v="5"/>
    <s v="All"/>
    <x v="2"/>
    <x v="1"/>
    <n v="0"/>
    <n v="0"/>
    <n v="0"/>
    <n v="25038"/>
  </r>
  <r>
    <x v="8"/>
    <x v="5"/>
    <s v="All"/>
    <x v="3"/>
    <x v="1"/>
    <n v="0"/>
    <n v="0"/>
    <n v="0"/>
    <n v="28502"/>
  </r>
  <r>
    <x v="8"/>
    <x v="5"/>
    <s v="All"/>
    <x v="4"/>
    <x v="1"/>
    <n v="0"/>
    <n v="0"/>
    <n v="0"/>
    <n v="23995"/>
  </r>
  <r>
    <x v="8"/>
    <x v="5"/>
    <s v="All"/>
    <x v="5"/>
    <x v="1"/>
    <n v="0"/>
    <n v="0"/>
    <n v="0"/>
    <n v="14175"/>
  </r>
  <r>
    <x v="8"/>
    <x v="5"/>
    <s v="All"/>
    <x v="6"/>
    <x v="1"/>
    <n v="0"/>
    <n v="0"/>
    <n v="0"/>
    <n v="129357"/>
  </r>
  <r>
    <x v="8"/>
    <x v="5"/>
    <s v="All"/>
    <x v="7"/>
    <x v="1"/>
    <n v="0"/>
    <n v="0"/>
    <n v="0"/>
    <n v="119922"/>
  </r>
  <r>
    <x v="8"/>
    <x v="5"/>
    <s v="All"/>
    <x v="8"/>
    <x v="1"/>
    <n v="0"/>
    <n v="0"/>
    <n v="0"/>
    <n v="34269"/>
  </r>
  <r>
    <x v="8"/>
    <x v="5"/>
    <s v="All"/>
    <x v="9"/>
    <x v="1"/>
    <n v="0"/>
    <n v="0"/>
    <n v="0"/>
    <n v="24849"/>
  </r>
  <r>
    <x v="8"/>
    <x v="6"/>
    <s v="All"/>
    <x v="0"/>
    <x v="1"/>
    <n v="0"/>
    <n v="0"/>
    <n v="0"/>
    <n v="9419"/>
  </r>
  <r>
    <x v="8"/>
    <x v="6"/>
    <s v="All"/>
    <x v="1"/>
    <x v="1"/>
    <n v="0"/>
    <n v="0"/>
    <n v="0"/>
    <n v="14797"/>
  </r>
  <r>
    <x v="8"/>
    <x v="6"/>
    <s v="All"/>
    <x v="2"/>
    <x v="1"/>
    <n v="0"/>
    <n v="0"/>
    <n v="0"/>
    <n v="26204"/>
  </r>
  <r>
    <x v="8"/>
    <x v="6"/>
    <s v="All"/>
    <x v="3"/>
    <x v="1"/>
    <n v="0"/>
    <n v="0"/>
    <n v="0"/>
    <n v="29346"/>
  </r>
  <r>
    <x v="8"/>
    <x v="6"/>
    <s v="All"/>
    <x v="4"/>
    <x v="1"/>
    <n v="0"/>
    <n v="0"/>
    <n v="0"/>
    <n v="25260"/>
  </r>
  <r>
    <x v="8"/>
    <x v="6"/>
    <s v="All"/>
    <x v="5"/>
    <x v="1"/>
    <n v="0"/>
    <n v="0"/>
    <n v="0"/>
    <n v="15085"/>
  </r>
  <r>
    <x v="8"/>
    <x v="6"/>
    <s v="All"/>
    <x v="6"/>
    <x v="1"/>
    <n v="0"/>
    <n v="0"/>
    <n v="0"/>
    <n v="135331"/>
  </r>
  <r>
    <x v="8"/>
    <x v="6"/>
    <s v="All"/>
    <x v="7"/>
    <x v="1"/>
    <n v="0"/>
    <n v="0"/>
    <n v="0"/>
    <n v="128939"/>
  </r>
  <r>
    <x v="8"/>
    <x v="6"/>
    <s v="All"/>
    <x v="8"/>
    <x v="1"/>
    <n v="0"/>
    <n v="0"/>
    <n v="0"/>
    <n v="34621"/>
  </r>
  <r>
    <x v="8"/>
    <x v="6"/>
    <s v="All"/>
    <x v="9"/>
    <x v="1"/>
    <n v="0"/>
    <n v="0"/>
    <n v="0"/>
    <n v="25835"/>
  </r>
  <r>
    <x v="8"/>
    <x v="7"/>
    <s v="All"/>
    <x v="0"/>
    <x v="1"/>
    <n v="0"/>
    <n v="0"/>
    <n v="0"/>
    <n v="9919"/>
  </r>
  <r>
    <x v="8"/>
    <x v="7"/>
    <s v="All"/>
    <x v="1"/>
    <x v="1"/>
    <n v="0"/>
    <n v="0"/>
    <n v="0"/>
    <n v="15273"/>
  </r>
  <r>
    <x v="8"/>
    <x v="7"/>
    <s v="All"/>
    <x v="2"/>
    <x v="1"/>
    <n v="0"/>
    <n v="0"/>
    <n v="0"/>
    <n v="26816"/>
  </r>
  <r>
    <x v="8"/>
    <x v="7"/>
    <s v="All"/>
    <x v="3"/>
    <x v="1"/>
    <n v="0"/>
    <n v="0"/>
    <n v="0"/>
    <n v="29606"/>
  </r>
  <r>
    <x v="8"/>
    <x v="7"/>
    <s v="All"/>
    <x v="4"/>
    <x v="1"/>
    <n v="0"/>
    <n v="0"/>
    <n v="0"/>
    <n v="26014"/>
  </r>
  <r>
    <x v="8"/>
    <x v="7"/>
    <s v="All"/>
    <x v="5"/>
    <x v="1"/>
    <n v="0"/>
    <n v="0"/>
    <n v="0"/>
    <n v="16343"/>
  </r>
  <r>
    <x v="8"/>
    <x v="7"/>
    <s v="All"/>
    <x v="6"/>
    <x v="1"/>
    <n v="0"/>
    <n v="0"/>
    <n v="0"/>
    <n v="139733"/>
  </r>
  <r>
    <x v="8"/>
    <x v="7"/>
    <s v="All"/>
    <x v="7"/>
    <x v="1"/>
    <n v="0"/>
    <n v="0"/>
    <n v="0"/>
    <n v="137623"/>
  </r>
  <r>
    <x v="8"/>
    <x v="7"/>
    <s v="All"/>
    <x v="8"/>
    <x v="1"/>
    <n v="0"/>
    <n v="0"/>
    <n v="0"/>
    <n v="35429"/>
  </r>
  <r>
    <x v="8"/>
    <x v="7"/>
    <s v="All"/>
    <x v="9"/>
    <x v="1"/>
    <n v="0"/>
    <n v="0"/>
    <n v="0"/>
    <n v="26838"/>
  </r>
  <r>
    <x v="8"/>
    <x v="8"/>
    <s v="All"/>
    <x v="0"/>
    <x v="1"/>
    <n v="0"/>
    <n v="0"/>
    <n v="0"/>
    <n v="9860"/>
  </r>
  <r>
    <x v="8"/>
    <x v="8"/>
    <s v="All"/>
    <x v="1"/>
    <x v="1"/>
    <n v="0"/>
    <n v="0"/>
    <n v="0"/>
    <n v="15206"/>
  </r>
  <r>
    <x v="8"/>
    <x v="8"/>
    <s v="All"/>
    <x v="2"/>
    <x v="1"/>
    <n v="0"/>
    <n v="0"/>
    <n v="0"/>
    <n v="26864"/>
  </r>
  <r>
    <x v="8"/>
    <x v="8"/>
    <s v="All"/>
    <x v="3"/>
    <x v="1"/>
    <n v="0"/>
    <n v="0"/>
    <n v="0"/>
    <n v="29082"/>
  </r>
  <r>
    <x v="8"/>
    <x v="8"/>
    <s v="All"/>
    <x v="4"/>
    <x v="1"/>
    <n v="0"/>
    <n v="0"/>
    <n v="0"/>
    <n v="25716"/>
  </r>
  <r>
    <x v="8"/>
    <x v="8"/>
    <s v="All"/>
    <x v="5"/>
    <x v="1"/>
    <n v="0"/>
    <n v="0"/>
    <n v="0"/>
    <n v="16085"/>
  </r>
  <r>
    <x v="8"/>
    <x v="8"/>
    <s v="All"/>
    <x v="6"/>
    <x v="1"/>
    <n v="0"/>
    <n v="0"/>
    <n v="0"/>
    <n v="136524"/>
  </r>
  <r>
    <x v="8"/>
    <x v="8"/>
    <s v="All"/>
    <x v="7"/>
    <x v="1"/>
    <n v="0"/>
    <n v="0"/>
    <n v="0"/>
    <n v="137794"/>
  </r>
  <r>
    <x v="8"/>
    <x v="8"/>
    <s v="All"/>
    <x v="8"/>
    <x v="1"/>
    <n v="0"/>
    <n v="0"/>
    <n v="0"/>
    <n v="35816"/>
  </r>
  <r>
    <x v="8"/>
    <x v="8"/>
    <s v="All"/>
    <x v="9"/>
    <x v="1"/>
    <n v="0"/>
    <n v="0"/>
    <n v="0"/>
    <n v="27684"/>
  </r>
  <r>
    <x v="8"/>
    <x v="9"/>
    <s v="All"/>
    <x v="0"/>
    <x v="1"/>
    <n v="0"/>
    <n v="0"/>
    <n v="0"/>
    <n v="10235"/>
  </r>
  <r>
    <x v="8"/>
    <x v="9"/>
    <s v="All"/>
    <x v="1"/>
    <x v="1"/>
    <n v="0"/>
    <n v="0"/>
    <n v="0"/>
    <n v="15935"/>
  </r>
  <r>
    <x v="8"/>
    <x v="9"/>
    <s v="All"/>
    <x v="2"/>
    <x v="1"/>
    <n v="0"/>
    <n v="0"/>
    <n v="0"/>
    <n v="28014"/>
  </r>
  <r>
    <x v="8"/>
    <x v="9"/>
    <s v="All"/>
    <x v="3"/>
    <x v="1"/>
    <n v="0"/>
    <n v="0"/>
    <n v="0"/>
    <n v="29846"/>
  </r>
  <r>
    <x v="8"/>
    <x v="9"/>
    <s v="All"/>
    <x v="4"/>
    <x v="1"/>
    <n v="0"/>
    <n v="0"/>
    <n v="0"/>
    <n v="26239"/>
  </r>
  <r>
    <x v="8"/>
    <x v="9"/>
    <s v="All"/>
    <x v="5"/>
    <x v="1"/>
    <n v="0"/>
    <n v="0"/>
    <n v="0"/>
    <n v="16757"/>
  </r>
  <r>
    <x v="8"/>
    <x v="9"/>
    <s v="All"/>
    <x v="6"/>
    <x v="1"/>
    <n v="0"/>
    <n v="0"/>
    <n v="0"/>
    <n v="140111"/>
  </r>
  <r>
    <x v="8"/>
    <x v="9"/>
    <s v="All"/>
    <x v="7"/>
    <x v="1"/>
    <n v="0"/>
    <n v="0"/>
    <n v="0"/>
    <n v="142766"/>
  </r>
  <r>
    <x v="8"/>
    <x v="9"/>
    <s v="All"/>
    <x v="8"/>
    <x v="1"/>
    <n v="0"/>
    <n v="0"/>
    <n v="0"/>
    <n v="37428"/>
  </r>
  <r>
    <x v="8"/>
    <x v="9"/>
    <s v="All"/>
    <x v="9"/>
    <x v="1"/>
    <n v="0"/>
    <n v="0"/>
    <n v="0"/>
    <n v="28627"/>
  </r>
  <r>
    <x v="8"/>
    <x v="10"/>
    <s v="All"/>
    <x v="0"/>
    <x v="1"/>
    <n v="0"/>
    <n v="0"/>
    <n v="0"/>
    <n v="10768"/>
  </r>
  <r>
    <x v="8"/>
    <x v="10"/>
    <s v="All"/>
    <x v="1"/>
    <x v="1"/>
    <n v="0"/>
    <n v="0"/>
    <n v="0"/>
    <n v="17063"/>
  </r>
  <r>
    <x v="8"/>
    <x v="10"/>
    <s v="All"/>
    <x v="2"/>
    <x v="1"/>
    <n v="0"/>
    <n v="0"/>
    <n v="0"/>
    <n v="30227"/>
  </r>
  <r>
    <x v="8"/>
    <x v="10"/>
    <s v="All"/>
    <x v="3"/>
    <x v="1"/>
    <n v="0"/>
    <n v="0"/>
    <n v="0"/>
    <n v="32142"/>
  </r>
  <r>
    <x v="8"/>
    <x v="10"/>
    <s v="All"/>
    <x v="4"/>
    <x v="1"/>
    <n v="0"/>
    <n v="0"/>
    <n v="0"/>
    <n v="27626"/>
  </r>
  <r>
    <x v="8"/>
    <x v="10"/>
    <s v="All"/>
    <x v="5"/>
    <x v="1"/>
    <n v="0"/>
    <n v="0"/>
    <n v="0"/>
    <n v="18054"/>
  </r>
  <r>
    <x v="8"/>
    <x v="10"/>
    <s v="All"/>
    <x v="6"/>
    <x v="1"/>
    <n v="0"/>
    <n v="0"/>
    <n v="0"/>
    <n v="147530"/>
  </r>
  <r>
    <x v="8"/>
    <x v="10"/>
    <s v="All"/>
    <x v="7"/>
    <x v="1"/>
    <n v="0"/>
    <n v="0"/>
    <n v="0"/>
    <n v="155282"/>
  </r>
  <r>
    <x v="8"/>
    <x v="10"/>
    <s v="All"/>
    <x v="8"/>
    <x v="1"/>
    <n v="0"/>
    <n v="0"/>
    <n v="0"/>
    <n v="40705"/>
  </r>
  <r>
    <x v="8"/>
    <x v="10"/>
    <s v="All"/>
    <x v="9"/>
    <x v="1"/>
    <n v="0"/>
    <n v="0"/>
    <n v="0"/>
    <n v="31018"/>
  </r>
  <r>
    <x v="8"/>
    <x v="11"/>
    <s v="All"/>
    <x v="0"/>
    <x v="1"/>
    <n v="0"/>
    <n v="0"/>
    <n v="0"/>
    <n v="0"/>
  </r>
  <r>
    <x v="8"/>
    <x v="11"/>
    <s v="All"/>
    <x v="1"/>
    <x v="1"/>
    <n v="0"/>
    <n v="0"/>
    <n v="0"/>
    <n v="0"/>
  </r>
  <r>
    <x v="8"/>
    <x v="11"/>
    <s v="All"/>
    <x v="2"/>
    <x v="1"/>
    <n v="0"/>
    <n v="0"/>
    <n v="0"/>
    <n v="0"/>
  </r>
  <r>
    <x v="8"/>
    <x v="11"/>
    <s v="All"/>
    <x v="3"/>
    <x v="1"/>
    <n v="0"/>
    <n v="0"/>
    <n v="0"/>
    <n v="0"/>
  </r>
  <r>
    <x v="8"/>
    <x v="11"/>
    <s v="All"/>
    <x v="4"/>
    <x v="1"/>
    <n v="0"/>
    <n v="0"/>
    <n v="0"/>
    <n v="0"/>
  </r>
  <r>
    <x v="8"/>
    <x v="11"/>
    <s v="All"/>
    <x v="5"/>
    <x v="1"/>
    <n v="0"/>
    <n v="0"/>
    <n v="0"/>
    <n v="0"/>
  </r>
  <r>
    <x v="8"/>
    <x v="11"/>
    <s v="All"/>
    <x v="6"/>
    <x v="1"/>
    <n v="0"/>
    <n v="0"/>
    <n v="0"/>
    <n v="0"/>
  </r>
  <r>
    <x v="8"/>
    <x v="11"/>
    <s v="All"/>
    <x v="7"/>
    <x v="1"/>
    <n v="0"/>
    <n v="0"/>
    <n v="0"/>
    <n v="0"/>
  </r>
  <r>
    <x v="8"/>
    <x v="11"/>
    <s v="All"/>
    <x v="8"/>
    <x v="1"/>
    <n v="0"/>
    <n v="0"/>
    <n v="0"/>
    <n v="0"/>
  </r>
  <r>
    <x v="8"/>
    <x v="11"/>
    <s v="All"/>
    <x v="9"/>
    <x v="1"/>
    <n v="0"/>
    <n v="0"/>
    <n v="0"/>
    <n v="0"/>
  </r>
  <r>
    <x v="9"/>
    <x v="0"/>
    <s v="All"/>
    <x v="0"/>
    <x v="1"/>
    <n v="0"/>
    <n v="0"/>
    <n v="0"/>
    <n v="63221"/>
  </r>
  <r>
    <x v="9"/>
    <x v="0"/>
    <s v="All"/>
    <x v="1"/>
    <x v="1"/>
    <n v="0"/>
    <n v="0"/>
    <n v="0"/>
    <n v="105769"/>
  </r>
  <r>
    <x v="9"/>
    <x v="0"/>
    <s v="All"/>
    <x v="2"/>
    <x v="1"/>
    <n v="0"/>
    <n v="0"/>
    <n v="0"/>
    <n v="197970"/>
  </r>
  <r>
    <x v="9"/>
    <x v="0"/>
    <s v="All"/>
    <x v="3"/>
    <x v="1"/>
    <n v="0"/>
    <n v="0"/>
    <n v="0"/>
    <n v="203349"/>
  </r>
  <r>
    <x v="9"/>
    <x v="0"/>
    <s v="All"/>
    <x v="4"/>
    <x v="1"/>
    <n v="0"/>
    <n v="0"/>
    <n v="0"/>
    <n v="161895"/>
  </r>
  <r>
    <x v="9"/>
    <x v="0"/>
    <s v="All"/>
    <x v="5"/>
    <x v="1"/>
    <n v="0"/>
    <n v="0"/>
    <n v="0"/>
    <n v="104797"/>
  </r>
  <r>
    <x v="9"/>
    <x v="0"/>
    <s v="All"/>
    <x v="6"/>
    <x v="1"/>
    <n v="0"/>
    <n v="0"/>
    <n v="0"/>
    <n v="946387"/>
  </r>
  <r>
    <x v="9"/>
    <x v="0"/>
    <s v="All"/>
    <x v="7"/>
    <x v="1"/>
    <n v="0"/>
    <n v="0"/>
    <n v="0"/>
    <n v="693711"/>
  </r>
  <r>
    <x v="9"/>
    <x v="0"/>
    <s v="All"/>
    <x v="8"/>
    <x v="1"/>
    <n v="0"/>
    <n v="0"/>
    <n v="0"/>
    <n v="198606"/>
  </r>
  <r>
    <x v="9"/>
    <x v="0"/>
    <s v="All"/>
    <x v="9"/>
    <x v="1"/>
    <n v="2"/>
    <n v="1"/>
    <n v="60"/>
    <n v="135074"/>
  </r>
  <r>
    <x v="9"/>
    <x v="1"/>
    <s v="All"/>
    <x v="0"/>
    <x v="1"/>
    <n v="0"/>
    <n v="0"/>
    <n v="0"/>
    <n v="65908"/>
  </r>
  <r>
    <x v="9"/>
    <x v="1"/>
    <s v="All"/>
    <x v="1"/>
    <x v="1"/>
    <n v="0"/>
    <n v="0"/>
    <n v="0"/>
    <n v="108617"/>
  </r>
  <r>
    <x v="9"/>
    <x v="1"/>
    <s v="All"/>
    <x v="2"/>
    <x v="1"/>
    <n v="0"/>
    <n v="0"/>
    <n v="0"/>
    <n v="201026"/>
  </r>
  <r>
    <x v="9"/>
    <x v="1"/>
    <s v="All"/>
    <x v="3"/>
    <x v="1"/>
    <n v="0"/>
    <n v="0"/>
    <n v="0"/>
    <n v="213166"/>
  </r>
  <r>
    <x v="9"/>
    <x v="1"/>
    <s v="All"/>
    <x v="4"/>
    <x v="1"/>
    <n v="0"/>
    <n v="0"/>
    <n v="0"/>
    <n v="167132"/>
  </r>
  <r>
    <x v="9"/>
    <x v="1"/>
    <s v="All"/>
    <x v="5"/>
    <x v="1"/>
    <n v="0"/>
    <n v="0"/>
    <n v="0"/>
    <n v="112279"/>
  </r>
  <r>
    <x v="9"/>
    <x v="1"/>
    <s v="All"/>
    <x v="6"/>
    <x v="1"/>
    <n v="2"/>
    <n v="1"/>
    <n v="60"/>
    <n v="989899"/>
  </r>
  <r>
    <x v="9"/>
    <x v="1"/>
    <s v="All"/>
    <x v="7"/>
    <x v="1"/>
    <n v="0"/>
    <n v="0"/>
    <n v="0"/>
    <n v="727227"/>
  </r>
  <r>
    <x v="9"/>
    <x v="1"/>
    <s v="All"/>
    <x v="8"/>
    <x v="1"/>
    <n v="0"/>
    <n v="0"/>
    <n v="0"/>
    <n v="206018"/>
  </r>
  <r>
    <x v="9"/>
    <x v="1"/>
    <s v="All"/>
    <x v="9"/>
    <x v="1"/>
    <n v="0"/>
    <n v="0"/>
    <n v="0"/>
    <n v="145943"/>
  </r>
  <r>
    <x v="9"/>
    <x v="2"/>
    <s v="All"/>
    <x v="0"/>
    <x v="1"/>
    <n v="0"/>
    <n v="0"/>
    <n v="0"/>
    <n v="67204"/>
  </r>
  <r>
    <x v="9"/>
    <x v="2"/>
    <s v="All"/>
    <x v="1"/>
    <x v="1"/>
    <n v="0"/>
    <n v="0"/>
    <n v="0"/>
    <n v="109432"/>
  </r>
  <r>
    <x v="9"/>
    <x v="2"/>
    <s v="All"/>
    <x v="2"/>
    <x v="1"/>
    <n v="0"/>
    <n v="0"/>
    <n v="0"/>
    <n v="201954"/>
  </r>
  <r>
    <x v="9"/>
    <x v="2"/>
    <s v="All"/>
    <x v="3"/>
    <x v="1"/>
    <n v="0"/>
    <n v="0"/>
    <n v="0"/>
    <n v="220993"/>
  </r>
  <r>
    <x v="9"/>
    <x v="2"/>
    <s v="All"/>
    <x v="4"/>
    <x v="1"/>
    <n v="0"/>
    <n v="0"/>
    <n v="0"/>
    <n v="170818"/>
  </r>
  <r>
    <x v="9"/>
    <x v="2"/>
    <s v="All"/>
    <x v="5"/>
    <x v="1"/>
    <n v="0"/>
    <n v="0"/>
    <n v="0"/>
    <n v="116054"/>
  </r>
  <r>
    <x v="9"/>
    <x v="2"/>
    <s v="All"/>
    <x v="6"/>
    <x v="1"/>
    <n v="0"/>
    <n v="0"/>
    <n v="0"/>
    <n v="1020496"/>
  </r>
  <r>
    <x v="9"/>
    <x v="2"/>
    <s v="All"/>
    <x v="7"/>
    <x v="1"/>
    <n v="4"/>
    <n v="1"/>
    <n v="150"/>
    <n v="764502"/>
  </r>
  <r>
    <x v="9"/>
    <x v="2"/>
    <s v="All"/>
    <x v="8"/>
    <x v="1"/>
    <n v="0"/>
    <n v="0"/>
    <n v="0"/>
    <n v="213255"/>
  </r>
  <r>
    <x v="9"/>
    <x v="2"/>
    <s v="All"/>
    <x v="9"/>
    <x v="1"/>
    <n v="0"/>
    <n v="0"/>
    <n v="0"/>
    <n v="158987"/>
  </r>
  <r>
    <x v="9"/>
    <x v="3"/>
    <s v="All"/>
    <x v="0"/>
    <x v="1"/>
    <n v="0"/>
    <n v="0"/>
    <n v="0"/>
    <n v="66991"/>
  </r>
  <r>
    <x v="9"/>
    <x v="3"/>
    <s v="All"/>
    <x v="1"/>
    <x v="1"/>
    <n v="0"/>
    <n v="0"/>
    <n v="0"/>
    <n v="108945"/>
  </r>
  <r>
    <x v="9"/>
    <x v="3"/>
    <s v="All"/>
    <x v="2"/>
    <x v="1"/>
    <n v="0"/>
    <n v="0"/>
    <n v="0"/>
    <n v="198347"/>
  </r>
  <r>
    <x v="9"/>
    <x v="3"/>
    <s v="All"/>
    <x v="3"/>
    <x v="1"/>
    <n v="0"/>
    <n v="0"/>
    <n v="0"/>
    <n v="223606"/>
  </r>
  <r>
    <x v="9"/>
    <x v="3"/>
    <s v="All"/>
    <x v="4"/>
    <x v="1"/>
    <n v="0"/>
    <n v="0"/>
    <n v="0"/>
    <n v="172723"/>
  </r>
  <r>
    <x v="9"/>
    <x v="3"/>
    <s v="All"/>
    <x v="5"/>
    <x v="1"/>
    <n v="0"/>
    <n v="0"/>
    <n v="0"/>
    <n v="113956"/>
  </r>
  <r>
    <x v="9"/>
    <x v="3"/>
    <s v="All"/>
    <x v="6"/>
    <x v="1"/>
    <n v="0"/>
    <n v="0"/>
    <n v="0"/>
    <n v="1018838"/>
  </r>
  <r>
    <x v="9"/>
    <x v="3"/>
    <s v="All"/>
    <x v="7"/>
    <x v="1"/>
    <n v="4"/>
    <n v="1"/>
    <n v="240"/>
    <n v="796943"/>
  </r>
  <r>
    <x v="9"/>
    <x v="3"/>
    <s v="All"/>
    <x v="8"/>
    <x v="1"/>
    <n v="0"/>
    <n v="0"/>
    <n v="0"/>
    <n v="215096"/>
  </r>
  <r>
    <x v="9"/>
    <x v="3"/>
    <s v="All"/>
    <x v="9"/>
    <x v="1"/>
    <n v="0"/>
    <n v="0"/>
    <n v="0"/>
    <n v="162804"/>
  </r>
  <r>
    <x v="9"/>
    <x v="4"/>
    <s v="All"/>
    <x v="0"/>
    <x v="1"/>
    <n v="0"/>
    <n v="0"/>
    <n v="0"/>
    <n v="65598"/>
  </r>
  <r>
    <x v="9"/>
    <x v="4"/>
    <s v="All"/>
    <x v="1"/>
    <x v="1"/>
    <n v="0"/>
    <n v="0"/>
    <n v="0"/>
    <n v="103396"/>
  </r>
  <r>
    <x v="9"/>
    <x v="4"/>
    <s v="All"/>
    <x v="2"/>
    <x v="1"/>
    <n v="0"/>
    <n v="0"/>
    <n v="0"/>
    <n v="187822"/>
  </r>
  <r>
    <x v="9"/>
    <x v="4"/>
    <s v="All"/>
    <x v="3"/>
    <x v="1"/>
    <n v="0"/>
    <n v="0"/>
    <n v="0"/>
    <n v="215306"/>
  </r>
  <r>
    <x v="9"/>
    <x v="4"/>
    <s v="All"/>
    <x v="4"/>
    <x v="1"/>
    <n v="0"/>
    <n v="0"/>
    <n v="0"/>
    <n v="169765"/>
  </r>
  <r>
    <x v="9"/>
    <x v="4"/>
    <s v="All"/>
    <x v="5"/>
    <x v="1"/>
    <n v="0"/>
    <n v="0"/>
    <n v="0"/>
    <n v="107132"/>
  </r>
  <r>
    <x v="9"/>
    <x v="4"/>
    <s v="All"/>
    <x v="6"/>
    <x v="1"/>
    <n v="1"/>
    <n v="1"/>
    <n v="30"/>
    <n v="964129"/>
  </r>
  <r>
    <x v="9"/>
    <x v="4"/>
    <s v="All"/>
    <x v="7"/>
    <x v="1"/>
    <n v="7"/>
    <n v="1"/>
    <n v="210"/>
    <n v="807078"/>
  </r>
  <r>
    <x v="9"/>
    <x v="4"/>
    <s v="All"/>
    <x v="8"/>
    <x v="1"/>
    <n v="0"/>
    <n v="0"/>
    <n v="0"/>
    <n v="215080"/>
  </r>
  <r>
    <x v="9"/>
    <x v="4"/>
    <s v="All"/>
    <x v="9"/>
    <x v="1"/>
    <n v="0"/>
    <n v="0"/>
    <n v="0"/>
    <n v="166124"/>
  </r>
  <r>
    <x v="9"/>
    <x v="5"/>
    <s v="All"/>
    <x v="0"/>
    <x v="1"/>
    <n v="0"/>
    <n v="0"/>
    <n v="0"/>
    <n v="65770"/>
  </r>
  <r>
    <x v="9"/>
    <x v="5"/>
    <s v="All"/>
    <x v="1"/>
    <x v="1"/>
    <n v="0"/>
    <n v="0"/>
    <n v="0"/>
    <n v="104018"/>
  </r>
  <r>
    <x v="9"/>
    <x v="5"/>
    <s v="All"/>
    <x v="2"/>
    <x v="1"/>
    <n v="0"/>
    <n v="0"/>
    <n v="0"/>
    <n v="186604"/>
  </r>
  <r>
    <x v="9"/>
    <x v="5"/>
    <s v="All"/>
    <x v="3"/>
    <x v="1"/>
    <n v="0"/>
    <n v="0"/>
    <n v="0"/>
    <n v="213481"/>
  </r>
  <r>
    <x v="9"/>
    <x v="5"/>
    <s v="All"/>
    <x v="4"/>
    <x v="1"/>
    <n v="0"/>
    <n v="0"/>
    <n v="0"/>
    <n v="172478"/>
  </r>
  <r>
    <x v="9"/>
    <x v="5"/>
    <s v="All"/>
    <x v="5"/>
    <x v="1"/>
    <n v="0"/>
    <n v="0"/>
    <n v="0"/>
    <n v="103863"/>
  </r>
  <r>
    <x v="9"/>
    <x v="5"/>
    <s v="All"/>
    <x v="6"/>
    <x v="1"/>
    <n v="0"/>
    <n v="0"/>
    <n v="0"/>
    <n v="939203"/>
  </r>
  <r>
    <x v="9"/>
    <x v="5"/>
    <s v="All"/>
    <x v="7"/>
    <x v="1"/>
    <n v="3"/>
    <n v="1"/>
    <n v="45"/>
    <n v="823732"/>
  </r>
  <r>
    <x v="9"/>
    <x v="5"/>
    <s v="All"/>
    <x v="8"/>
    <x v="1"/>
    <n v="0"/>
    <n v="0"/>
    <n v="0"/>
    <n v="215762"/>
  </r>
  <r>
    <x v="9"/>
    <x v="5"/>
    <s v="All"/>
    <x v="9"/>
    <x v="1"/>
    <n v="0"/>
    <n v="0"/>
    <n v="0"/>
    <n v="170405"/>
  </r>
  <r>
    <x v="9"/>
    <x v="6"/>
    <s v="All"/>
    <x v="0"/>
    <x v="1"/>
    <n v="0"/>
    <n v="0"/>
    <n v="0"/>
    <n v="66360"/>
  </r>
  <r>
    <x v="9"/>
    <x v="6"/>
    <s v="All"/>
    <x v="1"/>
    <x v="1"/>
    <n v="0"/>
    <n v="0"/>
    <n v="0"/>
    <n v="105868"/>
  </r>
  <r>
    <x v="9"/>
    <x v="6"/>
    <s v="All"/>
    <x v="2"/>
    <x v="1"/>
    <n v="0"/>
    <n v="0"/>
    <n v="0"/>
    <n v="188270"/>
  </r>
  <r>
    <x v="9"/>
    <x v="6"/>
    <s v="All"/>
    <x v="3"/>
    <x v="1"/>
    <n v="0"/>
    <n v="0"/>
    <n v="0"/>
    <n v="213024"/>
  </r>
  <r>
    <x v="9"/>
    <x v="6"/>
    <s v="All"/>
    <x v="4"/>
    <x v="1"/>
    <n v="0"/>
    <n v="0"/>
    <n v="0"/>
    <n v="178974"/>
  </r>
  <r>
    <x v="9"/>
    <x v="6"/>
    <s v="All"/>
    <x v="5"/>
    <x v="1"/>
    <n v="0"/>
    <n v="0"/>
    <n v="0"/>
    <n v="104723"/>
  </r>
  <r>
    <x v="9"/>
    <x v="6"/>
    <s v="All"/>
    <x v="6"/>
    <x v="1"/>
    <n v="5"/>
    <n v="1"/>
    <n v="150"/>
    <n v="942290"/>
  </r>
  <r>
    <x v="9"/>
    <x v="6"/>
    <s v="All"/>
    <x v="7"/>
    <x v="1"/>
    <n v="8"/>
    <n v="1"/>
    <n v="310"/>
    <n v="845166"/>
  </r>
  <r>
    <x v="9"/>
    <x v="6"/>
    <s v="All"/>
    <x v="8"/>
    <x v="1"/>
    <n v="0"/>
    <n v="0"/>
    <n v="0"/>
    <n v="216748"/>
  </r>
  <r>
    <x v="9"/>
    <x v="6"/>
    <s v="All"/>
    <x v="9"/>
    <x v="1"/>
    <n v="0"/>
    <n v="0"/>
    <n v="0"/>
    <n v="174685"/>
  </r>
  <r>
    <x v="9"/>
    <x v="7"/>
    <s v="All"/>
    <x v="0"/>
    <x v="1"/>
    <n v="0"/>
    <n v="0"/>
    <n v="0"/>
    <n v="69005"/>
  </r>
  <r>
    <x v="9"/>
    <x v="7"/>
    <s v="All"/>
    <x v="1"/>
    <x v="1"/>
    <n v="0"/>
    <n v="0"/>
    <n v="0"/>
    <n v="108665"/>
  </r>
  <r>
    <x v="9"/>
    <x v="7"/>
    <s v="All"/>
    <x v="2"/>
    <x v="1"/>
    <n v="0"/>
    <n v="0"/>
    <n v="0"/>
    <n v="191540"/>
  </r>
  <r>
    <x v="9"/>
    <x v="7"/>
    <s v="All"/>
    <x v="3"/>
    <x v="1"/>
    <n v="0"/>
    <n v="0"/>
    <n v="0"/>
    <n v="213314"/>
  </r>
  <r>
    <x v="9"/>
    <x v="7"/>
    <s v="All"/>
    <x v="4"/>
    <x v="1"/>
    <n v="0"/>
    <n v="0"/>
    <n v="0"/>
    <n v="184421"/>
  </r>
  <r>
    <x v="9"/>
    <x v="7"/>
    <s v="All"/>
    <x v="5"/>
    <x v="1"/>
    <n v="0"/>
    <n v="0"/>
    <n v="0"/>
    <n v="106210"/>
  </r>
  <r>
    <x v="9"/>
    <x v="7"/>
    <s v="All"/>
    <x v="6"/>
    <x v="1"/>
    <n v="0"/>
    <n v="0"/>
    <n v="0"/>
    <n v="956770"/>
  </r>
  <r>
    <x v="9"/>
    <x v="7"/>
    <s v="All"/>
    <x v="7"/>
    <x v="1"/>
    <n v="10"/>
    <n v="3"/>
    <n v="580"/>
    <n v="863138"/>
  </r>
  <r>
    <x v="9"/>
    <x v="7"/>
    <s v="All"/>
    <x v="8"/>
    <x v="1"/>
    <n v="0"/>
    <n v="0"/>
    <n v="0"/>
    <n v="213487"/>
  </r>
  <r>
    <x v="9"/>
    <x v="7"/>
    <s v="All"/>
    <x v="9"/>
    <x v="1"/>
    <n v="0"/>
    <n v="0"/>
    <n v="0"/>
    <n v="173946"/>
  </r>
  <r>
    <x v="9"/>
    <x v="8"/>
    <s v="All"/>
    <x v="0"/>
    <x v="1"/>
    <n v="0"/>
    <n v="0"/>
    <n v="0"/>
    <n v="71957"/>
  </r>
  <r>
    <x v="9"/>
    <x v="8"/>
    <s v="All"/>
    <x v="1"/>
    <x v="1"/>
    <n v="0"/>
    <n v="0"/>
    <n v="0"/>
    <n v="112223"/>
  </r>
  <r>
    <x v="9"/>
    <x v="8"/>
    <s v="All"/>
    <x v="2"/>
    <x v="1"/>
    <n v="0"/>
    <n v="0"/>
    <n v="0"/>
    <n v="196418"/>
  </r>
  <r>
    <x v="9"/>
    <x v="8"/>
    <s v="All"/>
    <x v="3"/>
    <x v="1"/>
    <n v="0"/>
    <n v="0"/>
    <n v="0"/>
    <n v="214904"/>
  </r>
  <r>
    <x v="9"/>
    <x v="8"/>
    <s v="All"/>
    <x v="4"/>
    <x v="1"/>
    <n v="1"/>
    <n v="1"/>
    <n v="90"/>
    <n v="187405"/>
  </r>
  <r>
    <x v="9"/>
    <x v="8"/>
    <s v="All"/>
    <x v="5"/>
    <x v="1"/>
    <n v="0"/>
    <n v="0"/>
    <n v="0"/>
    <n v="107670"/>
  </r>
  <r>
    <x v="9"/>
    <x v="8"/>
    <s v="All"/>
    <x v="6"/>
    <x v="1"/>
    <n v="0"/>
    <n v="0"/>
    <n v="0"/>
    <n v="966028"/>
  </r>
  <r>
    <x v="9"/>
    <x v="8"/>
    <s v="All"/>
    <x v="7"/>
    <x v="1"/>
    <n v="0"/>
    <n v="0"/>
    <n v="0"/>
    <n v="879795"/>
  </r>
  <r>
    <x v="9"/>
    <x v="8"/>
    <s v="All"/>
    <x v="8"/>
    <x v="1"/>
    <n v="0"/>
    <n v="0"/>
    <n v="0"/>
    <n v="216405"/>
  </r>
  <r>
    <x v="9"/>
    <x v="8"/>
    <s v="All"/>
    <x v="9"/>
    <x v="1"/>
    <n v="0"/>
    <n v="0"/>
    <n v="0"/>
    <n v="177084"/>
  </r>
  <r>
    <x v="9"/>
    <x v="9"/>
    <s v="All"/>
    <x v="0"/>
    <x v="1"/>
    <n v="0"/>
    <n v="0"/>
    <n v="0"/>
    <n v="70509"/>
  </r>
  <r>
    <x v="9"/>
    <x v="9"/>
    <s v="All"/>
    <x v="1"/>
    <x v="1"/>
    <n v="0"/>
    <n v="0"/>
    <n v="0"/>
    <n v="112177"/>
  </r>
  <r>
    <x v="9"/>
    <x v="9"/>
    <s v="All"/>
    <x v="2"/>
    <x v="1"/>
    <n v="0"/>
    <n v="0"/>
    <n v="0"/>
    <n v="194810"/>
  </r>
  <r>
    <x v="9"/>
    <x v="9"/>
    <s v="All"/>
    <x v="3"/>
    <x v="1"/>
    <n v="0"/>
    <n v="0"/>
    <n v="0"/>
    <n v="211976"/>
  </r>
  <r>
    <x v="9"/>
    <x v="9"/>
    <s v="All"/>
    <x v="4"/>
    <x v="1"/>
    <n v="0"/>
    <n v="0"/>
    <n v="0"/>
    <n v="184017"/>
  </r>
  <r>
    <x v="9"/>
    <x v="9"/>
    <s v="All"/>
    <x v="5"/>
    <x v="1"/>
    <n v="0"/>
    <n v="0"/>
    <n v="0"/>
    <n v="105011"/>
  </r>
  <r>
    <x v="9"/>
    <x v="9"/>
    <s v="All"/>
    <x v="6"/>
    <x v="1"/>
    <n v="0"/>
    <n v="0"/>
    <n v="0"/>
    <n v="935623"/>
  </r>
  <r>
    <x v="9"/>
    <x v="9"/>
    <s v="All"/>
    <x v="7"/>
    <x v="1"/>
    <n v="0"/>
    <n v="0"/>
    <n v="0"/>
    <n v="881886"/>
  </r>
  <r>
    <x v="9"/>
    <x v="9"/>
    <s v="All"/>
    <x v="8"/>
    <x v="1"/>
    <n v="0"/>
    <n v="0"/>
    <n v="0"/>
    <n v="223973"/>
  </r>
  <r>
    <x v="9"/>
    <x v="9"/>
    <s v="All"/>
    <x v="9"/>
    <x v="1"/>
    <n v="0"/>
    <n v="0"/>
    <n v="0"/>
    <n v="180272"/>
  </r>
  <r>
    <x v="9"/>
    <x v="10"/>
    <s v="All"/>
    <x v="0"/>
    <x v="1"/>
    <n v="0"/>
    <n v="0"/>
    <n v="0"/>
    <n v="69719"/>
  </r>
  <r>
    <x v="9"/>
    <x v="10"/>
    <s v="All"/>
    <x v="1"/>
    <x v="1"/>
    <n v="0"/>
    <n v="0"/>
    <n v="0"/>
    <n v="115945"/>
  </r>
  <r>
    <x v="9"/>
    <x v="10"/>
    <s v="All"/>
    <x v="2"/>
    <x v="1"/>
    <n v="0"/>
    <n v="0"/>
    <n v="0"/>
    <n v="198301"/>
  </r>
  <r>
    <x v="9"/>
    <x v="10"/>
    <s v="All"/>
    <x v="3"/>
    <x v="1"/>
    <n v="0"/>
    <n v="0"/>
    <n v="0"/>
    <n v="213788"/>
  </r>
  <r>
    <x v="9"/>
    <x v="10"/>
    <s v="All"/>
    <x v="4"/>
    <x v="1"/>
    <n v="0"/>
    <n v="0"/>
    <n v="0"/>
    <n v="182971"/>
  </r>
  <r>
    <x v="9"/>
    <x v="10"/>
    <s v="All"/>
    <x v="5"/>
    <x v="1"/>
    <n v="0"/>
    <n v="0"/>
    <n v="0"/>
    <n v="107899"/>
  </r>
  <r>
    <x v="9"/>
    <x v="10"/>
    <s v="All"/>
    <x v="6"/>
    <x v="1"/>
    <n v="0"/>
    <n v="0"/>
    <n v="0"/>
    <n v="923039"/>
  </r>
  <r>
    <x v="9"/>
    <x v="10"/>
    <s v="All"/>
    <x v="7"/>
    <x v="1"/>
    <n v="0"/>
    <n v="0"/>
    <n v="0"/>
    <n v="889131"/>
  </r>
  <r>
    <x v="9"/>
    <x v="10"/>
    <s v="All"/>
    <x v="8"/>
    <x v="1"/>
    <n v="0"/>
    <n v="0"/>
    <n v="0"/>
    <n v="233433"/>
  </r>
  <r>
    <x v="9"/>
    <x v="10"/>
    <s v="All"/>
    <x v="9"/>
    <x v="1"/>
    <n v="0"/>
    <n v="0"/>
    <n v="0"/>
    <n v="185231"/>
  </r>
  <r>
    <x v="9"/>
    <x v="11"/>
    <s v="All"/>
    <x v="0"/>
    <x v="1"/>
    <n v="0"/>
    <n v="0"/>
    <n v="0"/>
    <n v="68818"/>
  </r>
  <r>
    <x v="9"/>
    <x v="11"/>
    <s v="All"/>
    <x v="1"/>
    <x v="1"/>
    <n v="0"/>
    <n v="0"/>
    <n v="0"/>
    <n v="117165"/>
  </r>
  <r>
    <x v="9"/>
    <x v="11"/>
    <s v="All"/>
    <x v="2"/>
    <x v="1"/>
    <n v="0"/>
    <n v="0"/>
    <n v="0"/>
    <n v="201218"/>
  </r>
  <r>
    <x v="9"/>
    <x v="11"/>
    <s v="All"/>
    <x v="3"/>
    <x v="1"/>
    <n v="0"/>
    <n v="0"/>
    <n v="0"/>
    <n v="215994"/>
  </r>
  <r>
    <x v="9"/>
    <x v="11"/>
    <s v="All"/>
    <x v="4"/>
    <x v="1"/>
    <n v="0"/>
    <n v="0"/>
    <n v="0"/>
    <n v="183556"/>
  </r>
  <r>
    <x v="9"/>
    <x v="11"/>
    <s v="All"/>
    <x v="5"/>
    <x v="1"/>
    <n v="0"/>
    <n v="0"/>
    <n v="0"/>
    <n v="114512"/>
  </r>
  <r>
    <x v="9"/>
    <x v="11"/>
    <s v="All"/>
    <x v="6"/>
    <x v="1"/>
    <n v="0"/>
    <n v="0"/>
    <n v="0"/>
    <n v="934125"/>
  </r>
  <r>
    <x v="9"/>
    <x v="11"/>
    <s v="All"/>
    <x v="7"/>
    <x v="1"/>
    <n v="0"/>
    <n v="0"/>
    <n v="0"/>
    <n v="898592"/>
  </r>
  <r>
    <x v="9"/>
    <x v="11"/>
    <s v="All"/>
    <x v="8"/>
    <x v="1"/>
    <n v="0"/>
    <n v="0"/>
    <n v="0"/>
    <n v="242777"/>
  </r>
  <r>
    <x v="9"/>
    <x v="11"/>
    <s v="All"/>
    <x v="9"/>
    <x v="1"/>
    <n v="0"/>
    <n v="0"/>
    <n v="0"/>
    <n v="190370"/>
  </r>
  <r>
    <x v="10"/>
    <x v="0"/>
    <s v="All"/>
    <x v="0"/>
    <x v="1"/>
    <n v="0"/>
    <n v="0"/>
    <n v="0"/>
    <n v="10455"/>
  </r>
  <r>
    <x v="10"/>
    <x v="0"/>
    <s v="All"/>
    <x v="1"/>
    <x v="1"/>
    <n v="0"/>
    <n v="0"/>
    <n v="0"/>
    <n v="15788"/>
  </r>
  <r>
    <x v="10"/>
    <x v="0"/>
    <s v="All"/>
    <x v="2"/>
    <x v="1"/>
    <n v="0"/>
    <n v="0"/>
    <n v="0"/>
    <n v="28675"/>
  </r>
  <r>
    <x v="10"/>
    <x v="0"/>
    <s v="All"/>
    <x v="3"/>
    <x v="1"/>
    <n v="0"/>
    <n v="0"/>
    <n v="0"/>
    <n v="30507"/>
  </r>
  <r>
    <x v="10"/>
    <x v="0"/>
    <s v="All"/>
    <x v="4"/>
    <x v="1"/>
    <n v="0"/>
    <n v="0"/>
    <n v="0"/>
    <n v="24952"/>
  </r>
  <r>
    <x v="10"/>
    <x v="0"/>
    <s v="All"/>
    <x v="5"/>
    <x v="1"/>
    <n v="0"/>
    <n v="0"/>
    <n v="0"/>
    <n v="15668"/>
  </r>
  <r>
    <x v="10"/>
    <x v="0"/>
    <s v="All"/>
    <x v="6"/>
    <x v="1"/>
    <n v="2"/>
    <n v="1"/>
    <n v="50"/>
    <n v="121825"/>
  </r>
  <r>
    <x v="10"/>
    <x v="0"/>
    <s v="All"/>
    <x v="7"/>
    <x v="1"/>
    <n v="1"/>
    <n v="1"/>
    <n v="30"/>
    <n v="98416"/>
  </r>
  <r>
    <x v="10"/>
    <x v="0"/>
    <s v="All"/>
    <x v="8"/>
    <x v="1"/>
    <n v="0"/>
    <n v="0"/>
    <n v="0"/>
    <n v="23434"/>
  </r>
  <r>
    <x v="10"/>
    <x v="0"/>
    <s v="All"/>
    <x v="9"/>
    <x v="1"/>
    <n v="0"/>
    <n v="0"/>
    <n v="0"/>
    <n v="19920"/>
  </r>
  <r>
    <x v="10"/>
    <x v="1"/>
    <s v="All"/>
    <x v="0"/>
    <x v="1"/>
    <n v="0"/>
    <n v="0"/>
    <n v="0"/>
    <n v="9908"/>
  </r>
  <r>
    <x v="10"/>
    <x v="1"/>
    <s v="All"/>
    <x v="1"/>
    <x v="1"/>
    <n v="0"/>
    <n v="0"/>
    <n v="0"/>
    <n v="14899"/>
  </r>
  <r>
    <x v="10"/>
    <x v="1"/>
    <s v="All"/>
    <x v="2"/>
    <x v="1"/>
    <n v="0"/>
    <n v="0"/>
    <n v="0"/>
    <n v="27027"/>
  </r>
  <r>
    <x v="10"/>
    <x v="1"/>
    <s v="All"/>
    <x v="3"/>
    <x v="1"/>
    <n v="0"/>
    <n v="0"/>
    <n v="0"/>
    <n v="30006"/>
  </r>
  <r>
    <x v="10"/>
    <x v="1"/>
    <s v="All"/>
    <x v="4"/>
    <x v="1"/>
    <n v="0"/>
    <n v="0"/>
    <n v="0"/>
    <n v="24673"/>
  </r>
  <r>
    <x v="10"/>
    <x v="1"/>
    <s v="All"/>
    <x v="5"/>
    <x v="1"/>
    <n v="0"/>
    <n v="0"/>
    <n v="0"/>
    <n v="16396"/>
  </r>
  <r>
    <x v="10"/>
    <x v="1"/>
    <s v="All"/>
    <x v="6"/>
    <x v="1"/>
    <n v="0"/>
    <n v="0"/>
    <n v="0"/>
    <n v="124853"/>
  </r>
  <r>
    <x v="10"/>
    <x v="1"/>
    <s v="All"/>
    <x v="7"/>
    <x v="1"/>
    <n v="0"/>
    <n v="0"/>
    <n v="0"/>
    <n v="104569"/>
  </r>
  <r>
    <x v="10"/>
    <x v="1"/>
    <s v="All"/>
    <x v="8"/>
    <x v="1"/>
    <n v="0"/>
    <n v="0"/>
    <n v="0"/>
    <n v="23811"/>
  </r>
  <r>
    <x v="10"/>
    <x v="1"/>
    <s v="All"/>
    <x v="9"/>
    <x v="1"/>
    <n v="0"/>
    <n v="0"/>
    <n v="0"/>
    <n v="20410"/>
  </r>
  <r>
    <x v="10"/>
    <x v="2"/>
    <s v="All"/>
    <x v="0"/>
    <x v="1"/>
    <n v="0"/>
    <n v="0"/>
    <n v="0"/>
    <n v="9630"/>
  </r>
  <r>
    <x v="10"/>
    <x v="2"/>
    <s v="All"/>
    <x v="1"/>
    <x v="1"/>
    <n v="0"/>
    <n v="0"/>
    <n v="0"/>
    <n v="15032"/>
  </r>
  <r>
    <x v="10"/>
    <x v="2"/>
    <s v="All"/>
    <x v="2"/>
    <x v="1"/>
    <n v="0"/>
    <n v="0"/>
    <n v="0"/>
    <n v="27323"/>
  </r>
  <r>
    <x v="10"/>
    <x v="2"/>
    <s v="All"/>
    <x v="3"/>
    <x v="1"/>
    <n v="0"/>
    <n v="0"/>
    <n v="0"/>
    <n v="31433"/>
  </r>
  <r>
    <x v="10"/>
    <x v="2"/>
    <s v="All"/>
    <x v="4"/>
    <x v="1"/>
    <n v="0"/>
    <n v="0"/>
    <n v="0"/>
    <n v="25498"/>
  </r>
  <r>
    <x v="10"/>
    <x v="2"/>
    <s v="All"/>
    <x v="5"/>
    <x v="1"/>
    <n v="0"/>
    <n v="0"/>
    <n v="0"/>
    <n v="16991"/>
  </r>
  <r>
    <x v="10"/>
    <x v="2"/>
    <s v="All"/>
    <x v="6"/>
    <x v="1"/>
    <n v="0"/>
    <n v="0"/>
    <n v="0"/>
    <n v="130438"/>
  </r>
  <r>
    <x v="10"/>
    <x v="2"/>
    <s v="All"/>
    <x v="7"/>
    <x v="1"/>
    <n v="0"/>
    <n v="0"/>
    <n v="0"/>
    <n v="116034"/>
  </r>
  <r>
    <x v="10"/>
    <x v="2"/>
    <s v="All"/>
    <x v="8"/>
    <x v="1"/>
    <n v="0"/>
    <n v="0"/>
    <n v="0"/>
    <n v="27134"/>
  </r>
  <r>
    <x v="10"/>
    <x v="2"/>
    <s v="All"/>
    <x v="9"/>
    <x v="1"/>
    <n v="0"/>
    <n v="0"/>
    <n v="0"/>
    <n v="23031"/>
  </r>
  <r>
    <x v="10"/>
    <x v="3"/>
    <s v="All"/>
    <x v="0"/>
    <x v="1"/>
    <n v="0"/>
    <n v="0"/>
    <n v="0"/>
    <n v="8939"/>
  </r>
  <r>
    <x v="10"/>
    <x v="3"/>
    <s v="All"/>
    <x v="1"/>
    <x v="1"/>
    <n v="0"/>
    <n v="0"/>
    <n v="0"/>
    <n v="14654"/>
  </r>
  <r>
    <x v="10"/>
    <x v="3"/>
    <s v="All"/>
    <x v="2"/>
    <x v="1"/>
    <n v="0"/>
    <n v="0"/>
    <n v="0"/>
    <n v="26320"/>
  </r>
  <r>
    <x v="10"/>
    <x v="3"/>
    <s v="All"/>
    <x v="3"/>
    <x v="1"/>
    <n v="0"/>
    <n v="0"/>
    <n v="0"/>
    <n v="31003"/>
  </r>
  <r>
    <x v="10"/>
    <x v="3"/>
    <s v="All"/>
    <x v="4"/>
    <x v="1"/>
    <n v="0"/>
    <n v="0"/>
    <n v="0"/>
    <n v="25212"/>
  </r>
  <r>
    <x v="10"/>
    <x v="3"/>
    <s v="All"/>
    <x v="5"/>
    <x v="1"/>
    <n v="0"/>
    <n v="0"/>
    <n v="0"/>
    <n v="16643"/>
  </r>
  <r>
    <x v="10"/>
    <x v="3"/>
    <s v="All"/>
    <x v="6"/>
    <x v="1"/>
    <n v="0"/>
    <n v="0"/>
    <n v="0"/>
    <n v="129561"/>
  </r>
  <r>
    <x v="10"/>
    <x v="3"/>
    <s v="All"/>
    <x v="7"/>
    <x v="1"/>
    <n v="0"/>
    <n v="0"/>
    <n v="0"/>
    <n v="120479"/>
  </r>
  <r>
    <x v="10"/>
    <x v="3"/>
    <s v="All"/>
    <x v="8"/>
    <x v="1"/>
    <n v="0"/>
    <n v="0"/>
    <n v="0"/>
    <n v="28271"/>
  </r>
  <r>
    <x v="10"/>
    <x v="3"/>
    <s v="All"/>
    <x v="9"/>
    <x v="1"/>
    <n v="0"/>
    <n v="0"/>
    <n v="0"/>
    <n v="23488"/>
  </r>
  <r>
    <x v="10"/>
    <x v="4"/>
    <s v="All"/>
    <x v="0"/>
    <x v="1"/>
    <n v="0"/>
    <n v="0"/>
    <n v="0"/>
    <n v="8467"/>
  </r>
  <r>
    <x v="10"/>
    <x v="4"/>
    <s v="All"/>
    <x v="1"/>
    <x v="1"/>
    <n v="0"/>
    <n v="0"/>
    <n v="0"/>
    <n v="13448"/>
  </r>
  <r>
    <x v="10"/>
    <x v="4"/>
    <s v="All"/>
    <x v="2"/>
    <x v="1"/>
    <n v="0"/>
    <n v="0"/>
    <n v="0"/>
    <n v="24739"/>
  </r>
  <r>
    <x v="10"/>
    <x v="4"/>
    <s v="All"/>
    <x v="3"/>
    <x v="1"/>
    <n v="0"/>
    <n v="0"/>
    <n v="0"/>
    <n v="29077"/>
  </r>
  <r>
    <x v="10"/>
    <x v="4"/>
    <s v="All"/>
    <x v="4"/>
    <x v="1"/>
    <n v="0"/>
    <n v="0"/>
    <n v="0"/>
    <n v="24737"/>
  </r>
  <r>
    <x v="10"/>
    <x v="4"/>
    <s v="All"/>
    <x v="5"/>
    <x v="1"/>
    <n v="0"/>
    <n v="0"/>
    <n v="0"/>
    <n v="15737"/>
  </r>
  <r>
    <x v="10"/>
    <x v="4"/>
    <s v="All"/>
    <x v="6"/>
    <x v="1"/>
    <n v="0"/>
    <n v="0"/>
    <n v="0"/>
    <n v="126154"/>
  </r>
  <r>
    <x v="10"/>
    <x v="4"/>
    <s v="All"/>
    <x v="7"/>
    <x v="1"/>
    <n v="2"/>
    <n v="2"/>
    <n v="63"/>
    <n v="121911"/>
  </r>
  <r>
    <x v="10"/>
    <x v="4"/>
    <s v="All"/>
    <x v="8"/>
    <x v="1"/>
    <n v="0"/>
    <n v="0"/>
    <n v="0"/>
    <n v="28927"/>
  </r>
  <r>
    <x v="10"/>
    <x v="4"/>
    <s v="All"/>
    <x v="9"/>
    <x v="1"/>
    <n v="0"/>
    <n v="0"/>
    <n v="0"/>
    <n v="23648"/>
  </r>
  <r>
    <x v="10"/>
    <x v="5"/>
    <s v="All"/>
    <x v="0"/>
    <x v="1"/>
    <n v="0"/>
    <n v="0"/>
    <n v="0"/>
    <n v="8921"/>
  </r>
  <r>
    <x v="10"/>
    <x v="5"/>
    <s v="All"/>
    <x v="1"/>
    <x v="1"/>
    <n v="0"/>
    <n v="0"/>
    <n v="0"/>
    <n v="14086"/>
  </r>
  <r>
    <x v="10"/>
    <x v="5"/>
    <s v="All"/>
    <x v="2"/>
    <x v="1"/>
    <n v="0"/>
    <n v="0"/>
    <n v="0"/>
    <n v="26389"/>
  </r>
  <r>
    <x v="10"/>
    <x v="5"/>
    <s v="All"/>
    <x v="3"/>
    <x v="1"/>
    <n v="0"/>
    <n v="0"/>
    <n v="0"/>
    <n v="30065"/>
  </r>
  <r>
    <x v="10"/>
    <x v="5"/>
    <s v="All"/>
    <x v="4"/>
    <x v="1"/>
    <n v="0"/>
    <n v="0"/>
    <n v="0"/>
    <n v="25757"/>
  </r>
  <r>
    <x v="10"/>
    <x v="5"/>
    <s v="All"/>
    <x v="5"/>
    <x v="1"/>
    <n v="0"/>
    <n v="0"/>
    <n v="0"/>
    <n v="16510"/>
  </r>
  <r>
    <x v="10"/>
    <x v="5"/>
    <s v="All"/>
    <x v="6"/>
    <x v="1"/>
    <n v="0"/>
    <n v="0"/>
    <n v="0"/>
    <n v="132848"/>
  </r>
  <r>
    <x v="10"/>
    <x v="5"/>
    <s v="All"/>
    <x v="7"/>
    <x v="1"/>
    <n v="0"/>
    <n v="0"/>
    <n v="0"/>
    <n v="129687"/>
  </r>
  <r>
    <x v="10"/>
    <x v="5"/>
    <s v="All"/>
    <x v="8"/>
    <x v="1"/>
    <n v="0"/>
    <n v="0"/>
    <n v="0"/>
    <n v="30125"/>
  </r>
  <r>
    <x v="10"/>
    <x v="5"/>
    <s v="All"/>
    <x v="9"/>
    <x v="1"/>
    <n v="0"/>
    <n v="0"/>
    <n v="0"/>
    <n v="24036"/>
  </r>
  <r>
    <x v="10"/>
    <x v="6"/>
    <s v="All"/>
    <x v="0"/>
    <x v="1"/>
    <n v="0"/>
    <n v="0"/>
    <n v="0"/>
    <n v="9640"/>
  </r>
  <r>
    <x v="10"/>
    <x v="6"/>
    <s v="All"/>
    <x v="1"/>
    <x v="1"/>
    <n v="0"/>
    <n v="0"/>
    <n v="0"/>
    <n v="14983"/>
  </r>
  <r>
    <x v="10"/>
    <x v="6"/>
    <s v="All"/>
    <x v="2"/>
    <x v="1"/>
    <n v="0"/>
    <n v="0"/>
    <n v="0"/>
    <n v="28570"/>
  </r>
  <r>
    <x v="10"/>
    <x v="6"/>
    <s v="All"/>
    <x v="3"/>
    <x v="1"/>
    <n v="0"/>
    <n v="0"/>
    <n v="0"/>
    <n v="31295"/>
  </r>
  <r>
    <x v="10"/>
    <x v="6"/>
    <s v="All"/>
    <x v="4"/>
    <x v="1"/>
    <n v="0"/>
    <n v="0"/>
    <n v="0"/>
    <n v="27354"/>
  </r>
  <r>
    <x v="10"/>
    <x v="6"/>
    <s v="All"/>
    <x v="5"/>
    <x v="1"/>
    <n v="0"/>
    <n v="0"/>
    <n v="0"/>
    <n v="16973"/>
  </r>
  <r>
    <x v="10"/>
    <x v="6"/>
    <s v="All"/>
    <x v="6"/>
    <x v="1"/>
    <n v="0"/>
    <n v="0"/>
    <n v="0"/>
    <n v="137857"/>
  </r>
  <r>
    <x v="10"/>
    <x v="6"/>
    <s v="All"/>
    <x v="7"/>
    <x v="1"/>
    <n v="0"/>
    <n v="0"/>
    <n v="0"/>
    <n v="136724"/>
  </r>
  <r>
    <x v="10"/>
    <x v="6"/>
    <s v="All"/>
    <x v="8"/>
    <x v="1"/>
    <n v="0"/>
    <n v="0"/>
    <n v="0"/>
    <n v="31273"/>
  </r>
  <r>
    <x v="10"/>
    <x v="6"/>
    <s v="All"/>
    <x v="9"/>
    <x v="1"/>
    <n v="0"/>
    <n v="0"/>
    <n v="0"/>
    <n v="24332"/>
  </r>
  <r>
    <x v="10"/>
    <x v="7"/>
    <s v="All"/>
    <x v="0"/>
    <x v="1"/>
    <n v="0"/>
    <n v="0"/>
    <n v="0"/>
    <n v="9478"/>
  </r>
  <r>
    <x v="10"/>
    <x v="7"/>
    <s v="All"/>
    <x v="1"/>
    <x v="1"/>
    <n v="0"/>
    <n v="0"/>
    <n v="0"/>
    <n v="14491"/>
  </r>
  <r>
    <x v="10"/>
    <x v="7"/>
    <s v="All"/>
    <x v="2"/>
    <x v="1"/>
    <n v="0"/>
    <n v="0"/>
    <n v="0"/>
    <n v="27857"/>
  </r>
  <r>
    <x v="10"/>
    <x v="7"/>
    <s v="All"/>
    <x v="3"/>
    <x v="1"/>
    <n v="0"/>
    <n v="0"/>
    <n v="0"/>
    <n v="30649"/>
  </r>
  <r>
    <x v="10"/>
    <x v="7"/>
    <s v="All"/>
    <x v="4"/>
    <x v="1"/>
    <n v="0"/>
    <n v="0"/>
    <n v="0"/>
    <n v="27062"/>
  </r>
  <r>
    <x v="10"/>
    <x v="7"/>
    <s v="All"/>
    <x v="5"/>
    <x v="1"/>
    <n v="0"/>
    <n v="0"/>
    <n v="0"/>
    <n v="16813"/>
  </r>
  <r>
    <x v="10"/>
    <x v="7"/>
    <s v="All"/>
    <x v="6"/>
    <x v="1"/>
    <n v="0"/>
    <n v="0"/>
    <n v="0"/>
    <n v="134269"/>
  </r>
  <r>
    <x v="10"/>
    <x v="7"/>
    <s v="All"/>
    <x v="7"/>
    <x v="1"/>
    <n v="0"/>
    <n v="0"/>
    <n v="0"/>
    <n v="137270"/>
  </r>
  <r>
    <x v="10"/>
    <x v="7"/>
    <s v="All"/>
    <x v="8"/>
    <x v="1"/>
    <n v="0"/>
    <n v="0"/>
    <n v="0"/>
    <n v="31820"/>
  </r>
  <r>
    <x v="10"/>
    <x v="7"/>
    <s v="All"/>
    <x v="9"/>
    <x v="1"/>
    <n v="0"/>
    <n v="0"/>
    <n v="0"/>
    <n v="24361"/>
  </r>
  <r>
    <x v="10"/>
    <x v="8"/>
    <s v="All"/>
    <x v="0"/>
    <x v="1"/>
    <n v="0"/>
    <n v="0"/>
    <n v="0"/>
    <n v="9628"/>
  </r>
  <r>
    <x v="10"/>
    <x v="8"/>
    <s v="All"/>
    <x v="1"/>
    <x v="1"/>
    <n v="0"/>
    <n v="0"/>
    <n v="0"/>
    <n v="14540"/>
  </r>
  <r>
    <x v="10"/>
    <x v="8"/>
    <s v="All"/>
    <x v="2"/>
    <x v="1"/>
    <n v="0"/>
    <n v="0"/>
    <n v="0"/>
    <n v="28168"/>
  </r>
  <r>
    <x v="10"/>
    <x v="8"/>
    <s v="All"/>
    <x v="3"/>
    <x v="1"/>
    <n v="0"/>
    <n v="0"/>
    <n v="0"/>
    <n v="31000"/>
  </r>
  <r>
    <x v="10"/>
    <x v="8"/>
    <s v="All"/>
    <x v="4"/>
    <x v="1"/>
    <n v="0"/>
    <n v="0"/>
    <n v="0"/>
    <n v="26723"/>
  </r>
  <r>
    <x v="10"/>
    <x v="8"/>
    <s v="All"/>
    <x v="5"/>
    <x v="1"/>
    <n v="0"/>
    <n v="0"/>
    <n v="0"/>
    <n v="16777"/>
  </r>
  <r>
    <x v="10"/>
    <x v="8"/>
    <s v="All"/>
    <x v="6"/>
    <x v="1"/>
    <n v="0"/>
    <n v="0"/>
    <n v="0"/>
    <n v="132402"/>
  </r>
  <r>
    <x v="10"/>
    <x v="8"/>
    <s v="All"/>
    <x v="7"/>
    <x v="1"/>
    <n v="0"/>
    <n v="0"/>
    <n v="0"/>
    <n v="137200"/>
  </r>
  <r>
    <x v="10"/>
    <x v="8"/>
    <s v="All"/>
    <x v="8"/>
    <x v="1"/>
    <n v="0"/>
    <n v="0"/>
    <n v="0"/>
    <n v="32595"/>
  </r>
  <r>
    <x v="10"/>
    <x v="8"/>
    <s v="All"/>
    <x v="9"/>
    <x v="1"/>
    <n v="0"/>
    <n v="0"/>
    <n v="0"/>
    <n v="24241"/>
  </r>
  <r>
    <x v="10"/>
    <x v="9"/>
    <s v="All"/>
    <x v="0"/>
    <x v="1"/>
    <n v="0"/>
    <n v="0"/>
    <n v="0"/>
    <n v="9203"/>
  </r>
  <r>
    <x v="10"/>
    <x v="9"/>
    <s v="All"/>
    <x v="1"/>
    <x v="1"/>
    <n v="0"/>
    <n v="0"/>
    <n v="0"/>
    <n v="14604"/>
  </r>
  <r>
    <x v="10"/>
    <x v="9"/>
    <s v="All"/>
    <x v="2"/>
    <x v="1"/>
    <n v="0"/>
    <n v="0"/>
    <n v="0"/>
    <n v="27580"/>
  </r>
  <r>
    <x v="10"/>
    <x v="9"/>
    <s v="All"/>
    <x v="3"/>
    <x v="1"/>
    <n v="0"/>
    <n v="0"/>
    <n v="0"/>
    <n v="31048"/>
  </r>
  <r>
    <x v="10"/>
    <x v="9"/>
    <s v="All"/>
    <x v="4"/>
    <x v="1"/>
    <n v="0"/>
    <n v="0"/>
    <n v="0"/>
    <n v="26339"/>
  </r>
  <r>
    <x v="10"/>
    <x v="9"/>
    <s v="All"/>
    <x v="5"/>
    <x v="1"/>
    <n v="0"/>
    <n v="0"/>
    <n v="0"/>
    <n v="16547"/>
  </r>
  <r>
    <x v="10"/>
    <x v="9"/>
    <s v="All"/>
    <x v="6"/>
    <x v="1"/>
    <n v="0"/>
    <n v="0"/>
    <n v="0"/>
    <n v="131115"/>
  </r>
  <r>
    <x v="10"/>
    <x v="9"/>
    <s v="All"/>
    <x v="7"/>
    <x v="1"/>
    <n v="0"/>
    <n v="0"/>
    <n v="0"/>
    <n v="138446"/>
  </r>
  <r>
    <x v="10"/>
    <x v="9"/>
    <s v="All"/>
    <x v="8"/>
    <x v="1"/>
    <n v="0"/>
    <n v="0"/>
    <n v="0"/>
    <n v="34236"/>
  </r>
  <r>
    <x v="10"/>
    <x v="9"/>
    <s v="All"/>
    <x v="9"/>
    <x v="1"/>
    <n v="0"/>
    <n v="0"/>
    <n v="0"/>
    <n v="24320"/>
  </r>
  <r>
    <x v="10"/>
    <x v="10"/>
    <s v="All"/>
    <x v="0"/>
    <x v="1"/>
    <n v="0"/>
    <n v="0"/>
    <n v="0"/>
    <n v="8840"/>
  </r>
  <r>
    <x v="10"/>
    <x v="10"/>
    <s v="All"/>
    <x v="1"/>
    <x v="1"/>
    <n v="0"/>
    <n v="0"/>
    <n v="0"/>
    <n v="14644"/>
  </r>
  <r>
    <x v="10"/>
    <x v="10"/>
    <s v="All"/>
    <x v="2"/>
    <x v="1"/>
    <n v="0"/>
    <n v="0"/>
    <n v="0"/>
    <n v="27305"/>
  </r>
  <r>
    <x v="10"/>
    <x v="10"/>
    <s v="All"/>
    <x v="3"/>
    <x v="1"/>
    <n v="0"/>
    <n v="0"/>
    <n v="0"/>
    <n v="31304"/>
  </r>
  <r>
    <x v="10"/>
    <x v="10"/>
    <s v="All"/>
    <x v="4"/>
    <x v="1"/>
    <n v="0"/>
    <n v="0"/>
    <n v="0"/>
    <n v="25636"/>
  </r>
  <r>
    <x v="10"/>
    <x v="10"/>
    <s v="All"/>
    <x v="5"/>
    <x v="1"/>
    <n v="0"/>
    <n v="0"/>
    <n v="0"/>
    <n v="16496"/>
  </r>
  <r>
    <x v="10"/>
    <x v="10"/>
    <s v="All"/>
    <x v="6"/>
    <x v="1"/>
    <n v="0"/>
    <n v="0"/>
    <n v="0"/>
    <n v="128071"/>
  </r>
  <r>
    <x v="10"/>
    <x v="10"/>
    <s v="All"/>
    <x v="7"/>
    <x v="1"/>
    <n v="0"/>
    <n v="0"/>
    <n v="0"/>
    <n v="137867"/>
  </r>
  <r>
    <x v="10"/>
    <x v="10"/>
    <s v="All"/>
    <x v="8"/>
    <x v="1"/>
    <n v="0"/>
    <n v="0"/>
    <n v="0"/>
    <n v="36475"/>
  </r>
  <r>
    <x v="10"/>
    <x v="10"/>
    <s v="All"/>
    <x v="9"/>
    <x v="1"/>
    <n v="0"/>
    <n v="0"/>
    <n v="0"/>
    <n v="24800"/>
  </r>
  <r>
    <x v="10"/>
    <x v="11"/>
    <s v="All"/>
    <x v="0"/>
    <x v="1"/>
    <n v="0"/>
    <n v="0"/>
    <n v="0"/>
    <n v="0"/>
  </r>
  <r>
    <x v="10"/>
    <x v="11"/>
    <s v="All"/>
    <x v="1"/>
    <x v="1"/>
    <n v="0"/>
    <n v="0"/>
    <n v="0"/>
    <n v="0"/>
  </r>
  <r>
    <x v="10"/>
    <x v="11"/>
    <s v="All"/>
    <x v="2"/>
    <x v="1"/>
    <n v="0"/>
    <n v="0"/>
    <n v="0"/>
    <n v="0"/>
  </r>
  <r>
    <x v="10"/>
    <x v="11"/>
    <s v="All"/>
    <x v="3"/>
    <x v="1"/>
    <n v="0"/>
    <n v="0"/>
    <n v="0"/>
    <n v="0"/>
  </r>
  <r>
    <x v="10"/>
    <x v="11"/>
    <s v="All"/>
    <x v="4"/>
    <x v="1"/>
    <n v="0"/>
    <n v="0"/>
    <n v="0"/>
    <n v="0"/>
  </r>
  <r>
    <x v="10"/>
    <x v="11"/>
    <s v="All"/>
    <x v="5"/>
    <x v="1"/>
    <n v="0"/>
    <n v="0"/>
    <n v="0"/>
    <n v="0"/>
  </r>
  <r>
    <x v="10"/>
    <x v="11"/>
    <s v="All"/>
    <x v="6"/>
    <x v="1"/>
    <n v="0"/>
    <n v="0"/>
    <n v="0"/>
    <n v="0"/>
  </r>
  <r>
    <x v="10"/>
    <x v="11"/>
    <s v="All"/>
    <x v="7"/>
    <x v="1"/>
    <n v="0"/>
    <n v="0"/>
    <n v="0"/>
    <n v="0"/>
  </r>
  <r>
    <x v="10"/>
    <x v="11"/>
    <s v="All"/>
    <x v="8"/>
    <x v="1"/>
    <n v="0"/>
    <n v="0"/>
    <n v="0"/>
    <n v="0"/>
  </r>
  <r>
    <x v="10"/>
    <x v="11"/>
    <s v="All"/>
    <x v="9"/>
    <x v="1"/>
    <n v="0"/>
    <n v="0"/>
    <n v="0"/>
    <n v="0"/>
  </r>
  <r>
    <x v="11"/>
    <x v="0"/>
    <s v="All"/>
    <x v="0"/>
    <x v="1"/>
    <n v="0"/>
    <n v="0"/>
    <n v="0"/>
    <n v="4637"/>
  </r>
  <r>
    <x v="11"/>
    <x v="0"/>
    <s v="All"/>
    <x v="1"/>
    <x v="1"/>
    <n v="0"/>
    <n v="0"/>
    <n v="0"/>
    <n v="7240"/>
  </r>
  <r>
    <x v="11"/>
    <x v="0"/>
    <s v="All"/>
    <x v="2"/>
    <x v="1"/>
    <n v="0"/>
    <n v="0"/>
    <n v="0"/>
    <n v="13412"/>
  </r>
  <r>
    <x v="11"/>
    <x v="0"/>
    <s v="All"/>
    <x v="3"/>
    <x v="1"/>
    <n v="0"/>
    <n v="0"/>
    <n v="0"/>
    <n v="13405"/>
  </r>
  <r>
    <x v="11"/>
    <x v="0"/>
    <s v="All"/>
    <x v="4"/>
    <x v="1"/>
    <n v="0"/>
    <n v="0"/>
    <n v="0"/>
    <n v="11116"/>
  </r>
  <r>
    <x v="11"/>
    <x v="0"/>
    <s v="All"/>
    <x v="5"/>
    <x v="1"/>
    <n v="0"/>
    <n v="0"/>
    <n v="0"/>
    <n v="5829"/>
  </r>
  <r>
    <x v="11"/>
    <x v="0"/>
    <s v="All"/>
    <x v="6"/>
    <x v="1"/>
    <n v="10"/>
    <n v="5"/>
    <n v="277"/>
    <n v="60437"/>
  </r>
  <r>
    <x v="11"/>
    <x v="0"/>
    <s v="All"/>
    <x v="7"/>
    <x v="1"/>
    <n v="18"/>
    <n v="8"/>
    <n v="540"/>
    <n v="46283"/>
  </r>
  <r>
    <x v="11"/>
    <x v="0"/>
    <s v="All"/>
    <x v="8"/>
    <x v="1"/>
    <n v="3"/>
    <n v="2"/>
    <n v="90"/>
    <n v="9655"/>
  </r>
  <r>
    <x v="11"/>
    <x v="0"/>
    <s v="All"/>
    <x v="9"/>
    <x v="1"/>
    <n v="21"/>
    <n v="3"/>
    <n v="630"/>
    <n v="6978"/>
  </r>
  <r>
    <x v="11"/>
    <x v="1"/>
    <s v="All"/>
    <x v="0"/>
    <x v="1"/>
    <n v="0"/>
    <n v="0"/>
    <n v="0"/>
    <n v="4879"/>
  </r>
  <r>
    <x v="11"/>
    <x v="1"/>
    <s v="All"/>
    <x v="1"/>
    <x v="1"/>
    <n v="0"/>
    <n v="0"/>
    <n v="0"/>
    <n v="7617"/>
  </r>
  <r>
    <x v="11"/>
    <x v="1"/>
    <s v="All"/>
    <x v="2"/>
    <x v="1"/>
    <n v="0"/>
    <n v="0"/>
    <n v="0"/>
    <n v="13565"/>
  </r>
  <r>
    <x v="11"/>
    <x v="1"/>
    <s v="All"/>
    <x v="3"/>
    <x v="1"/>
    <n v="0"/>
    <n v="0"/>
    <n v="0"/>
    <n v="14154"/>
  </r>
  <r>
    <x v="11"/>
    <x v="1"/>
    <s v="All"/>
    <x v="4"/>
    <x v="1"/>
    <n v="0"/>
    <n v="0"/>
    <n v="0"/>
    <n v="11365"/>
  </r>
  <r>
    <x v="11"/>
    <x v="1"/>
    <s v="All"/>
    <x v="5"/>
    <x v="1"/>
    <n v="0"/>
    <n v="0"/>
    <n v="0"/>
    <n v="6333"/>
  </r>
  <r>
    <x v="11"/>
    <x v="1"/>
    <s v="All"/>
    <x v="6"/>
    <x v="1"/>
    <n v="3"/>
    <n v="1"/>
    <n v="60"/>
    <n v="62871"/>
  </r>
  <r>
    <x v="11"/>
    <x v="1"/>
    <s v="All"/>
    <x v="7"/>
    <x v="1"/>
    <n v="9"/>
    <n v="6"/>
    <n v="270"/>
    <n v="49530"/>
  </r>
  <r>
    <x v="11"/>
    <x v="1"/>
    <s v="All"/>
    <x v="8"/>
    <x v="1"/>
    <n v="5"/>
    <n v="2"/>
    <n v="150"/>
    <n v="9650"/>
  </r>
  <r>
    <x v="11"/>
    <x v="1"/>
    <s v="All"/>
    <x v="9"/>
    <x v="1"/>
    <n v="0"/>
    <n v="0"/>
    <n v="0"/>
    <n v="7189"/>
  </r>
  <r>
    <x v="11"/>
    <x v="2"/>
    <s v="All"/>
    <x v="0"/>
    <x v="1"/>
    <n v="0"/>
    <n v="0"/>
    <n v="0"/>
    <n v="5173"/>
  </r>
  <r>
    <x v="11"/>
    <x v="2"/>
    <s v="All"/>
    <x v="1"/>
    <x v="1"/>
    <n v="0"/>
    <n v="0"/>
    <n v="0"/>
    <n v="7704"/>
  </r>
  <r>
    <x v="11"/>
    <x v="2"/>
    <s v="All"/>
    <x v="2"/>
    <x v="1"/>
    <n v="0"/>
    <n v="0"/>
    <n v="0"/>
    <n v="13968"/>
  </r>
  <r>
    <x v="11"/>
    <x v="2"/>
    <s v="All"/>
    <x v="3"/>
    <x v="1"/>
    <n v="0"/>
    <n v="0"/>
    <n v="0"/>
    <n v="15020"/>
  </r>
  <r>
    <x v="11"/>
    <x v="2"/>
    <s v="All"/>
    <x v="4"/>
    <x v="1"/>
    <n v="3"/>
    <n v="1"/>
    <n v="180"/>
    <n v="11806"/>
  </r>
  <r>
    <x v="11"/>
    <x v="2"/>
    <s v="All"/>
    <x v="5"/>
    <x v="1"/>
    <n v="0"/>
    <n v="0"/>
    <n v="0"/>
    <n v="6551"/>
  </r>
  <r>
    <x v="11"/>
    <x v="2"/>
    <s v="All"/>
    <x v="6"/>
    <x v="1"/>
    <n v="1"/>
    <n v="1"/>
    <n v="60"/>
    <n v="65198"/>
  </r>
  <r>
    <x v="11"/>
    <x v="2"/>
    <s v="All"/>
    <x v="7"/>
    <x v="1"/>
    <n v="5"/>
    <n v="2"/>
    <n v="150"/>
    <n v="52904"/>
  </r>
  <r>
    <x v="11"/>
    <x v="2"/>
    <s v="All"/>
    <x v="8"/>
    <x v="1"/>
    <n v="1"/>
    <n v="1"/>
    <n v="1"/>
    <n v="13186"/>
  </r>
  <r>
    <x v="11"/>
    <x v="2"/>
    <s v="All"/>
    <x v="9"/>
    <x v="1"/>
    <n v="0"/>
    <n v="0"/>
    <n v="0"/>
    <n v="10894"/>
  </r>
  <r>
    <x v="11"/>
    <x v="3"/>
    <s v="All"/>
    <x v="0"/>
    <x v="1"/>
    <n v="0"/>
    <n v="0"/>
    <n v="0"/>
    <n v="5150"/>
  </r>
  <r>
    <x v="11"/>
    <x v="3"/>
    <s v="All"/>
    <x v="1"/>
    <x v="1"/>
    <n v="0"/>
    <n v="0"/>
    <n v="0"/>
    <n v="7998"/>
  </r>
  <r>
    <x v="11"/>
    <x v="3"/>
    <s v="All"/>
    <x v="2"/>
    <x v="1"/>
    <n v="0"/>
    <n v="0"/>
    <n v="0"/>
    <n v="14026"/>
  </r>
  <r>
    <x v="11"/>
    <x v="3"/>
    <s v="All"/>
    <x v="3"/>
    <x v="1"/>
    <n v="0"/>
    <n v="0"/>
    <n v="0"/>
    <n v="15320"/>
  </r>
  <r>
    <x v="11"/>
    <x v="3"/>
    <s v="All"/>
    <x v="4"/>
    <x v="1"/>
    <n v="0"/>
    <n v="0"/>
    <n v="0"/>
    <n v="11895"/>
  </r>
  <r>
    <x v="11"/>
    <x v="3"/>
    <s v="All"/>
    <x v="5"/>
    <x v="1"/>
    <n v="0"/>
    <n v="0"/>
    <n v="0"/>
    <n v="6903"/>
  </r>
  <r>
    <x v="11"/>
    <x v="3"/>
    <s v="All"/>
    <x v="6"/>
    <x v="1"/>
    <n v="1"/>
    <n v="1"/>
    <n v="7"/>
    <n v="66940"/>
  </r>
  <r>
    <x v="11"/>
    <x v="3"/>
    <s v="All"/>
    <x v="7"/>
    <x v="1"/>
    <n v="0"/>
    <n v="0"/>
    <n v="0"/>
    <n v="55186"/>
  </r>
  <r>
    <x v="11"/>
    <x v="3"/>
    <s v="All"/>
    <x v="8"/>
    <x v="1"/>
    <n v="0"/>
    <n v="0"/>
    <n v="0"/>
    <n v="13363"/>
  </r>
  <r>
    <x v="11"/>
    <x v="3"/>
    <s v="All"/>
    <x v="9"/>
    <x v="1"/>
    <n v="0"/>
    <n v="0"/>
    <n v="0"/>
    <n v="11367"/>
  </r>
  <r>
    <x v="11"/>
    <x v="4"/>
    <s v="All"/>
    <x v="0"/>
    <x v="1"/>
    <n v="0"/>
    <n v="0"/>
    <n v="0"/>
    <n v="5339"/>
  </r>
  <r>
    <x v="11"/>
    <x v="4"/>
    <s v="All"/>
    <x v="1"/>
    <x v="1"/>
    <n v="0"/>
    <n v="0"/>
    <n v="0"/>
    <n v="7989"/>
  </r>
  <r>
    <x v="11"/>
    <x v="4"/>
    <s v="All"/>
    <x v="2"/>
    <x v="1"/>
    <n v="0"/>
    <n v="0"/>
    <n v="0"/>
    <n v="13730"/>
  </r>
  <r>
    <x v="11"/>
    <x v="4"/>
    <s v="All"/>
    <x v="3"/>
    <x v="1"/>
    <n v="0"/>
    <n v="0"/>
    <n v="0"/>
    <n v="15310"/>
  </r>
  <r>
    <x v="11"/>
    <x v="4"/>
    <s v="All"/>
    <x v="4"/>
    <x v="1"/>
    <n v="0"/>
    <n v="0"/>
    <n v="0"/>
    <n v="11954"/>
  </r>
  <r>
    <x v="11"/>
    <x v="4"/>
    <s v="All"/>
    <x v="5"/>
    <x v="1"/>
    <n v="0"/>
    <n v="0"/>
    <n v="0"/>
    <n v="7154"/>
  </r>
  <r>
    <x v="11"/>
    <x v="4"/>
    <s v="All"/>
    <x v="6"/>
    <x v="1"/>
    <n v="0"/>
    <n v="0"/>
    <n v="0"/>
    <n v="67138"/>
  </r>
  <r>
    <x v="11"/>
    <x v="4"/>
    <s v="All"/>
    <x v="7"/>
    <x v="1"/>
    <n v="6"/>
    <n v="2"/>
    <n v="180"/>
    <n v="57284"/>
  </r>
  <r>
    <x v="11"/>
    <x v="4"/>
    <s v="All"/>
    <x v="8"/>
    <x v="1"/>
    <n v="1"/>
    <n v="1"/>
    <n v="5"/>
    <n v="13464"/>
  </r>
  <r>
    <x v="11"/>
    <x v="4"/>
    <s v="All"/>
    <x v="9"/>
    <x v="1"/>
    <n v="0"/>
    <n v="0"/>
    <n v="0"/>
    <n v="11670"/>
  </r>
  <r>
    <x v="11"/>
    <x v="5"/>
    <s v="All"/>
    <x v="0"/>
    <x v="1"/>
    <n v="0"/>
    <n v="0"/>
    <n v="0"/>
    <n v="5160"/>
  </r>
  <r>
    <x v="11"/>
    <x v="5"/>
    <s v="All"/>
    <x v="1"/>
    <x v="1"/>
    <n v="0"/>
    <n v="0"/>
    <n v="0"/>
    <n v="7937"/>
  </r>
  <r>
    <x v="11"/>
    <x v="5"/>
    <s v="All"/>
    <x v="2"/>
    <x v="1"/>
    <n v="0"/>
    <n v="0"/>
    <n v="0"/>
    <n v="13318"/>
  </r>
  <r>
    <x v="11"/>
    <x v="5"/>
    <s v="All"/>
    <x v="3"/>
    <x v="1"/>
    <n v="0"/>
    <n v="0"/>
    <n v="0"/>
    <n v="14789"/>
  </r>
  <r>
    <x v="11"/>
    <x v="5"/>
    <s v="All"/>
    <x v="4"/>
    <x v="1"/>
    <n v="0"/>
    <n v="0"/>
    <n v="0"/>
    <n v="11825"/>
  </r>
  <r>
    <x v="11"/>
    <x v="5"/>
    <s v="All"/>
    <x v="5"/>
    <x v="1"/>
    <n v="0"/>
    <n v="0"/>
    <n v="0"/>
    <n v="6927"/>
  </r>
  <r>
    <x v="11"/>
    <x v="5"/>
    <s v="All"/>
    <x v="6"/>
    <x v="1"/>
    <n v="0"/>
    <n v="0"/>
    <n v="0"/>
    <n v="64883"/>
  </r>
  <r>
    <x v="11"/>
    <x v="5"/>
    <s v="All"/>
    <x v="7"/>
    <x v="1"/>
    <n v="2"/>
    <n v="1"/>
    <n v="120"/>
    <n v="57272"/>
  </r>
  <r>
    <x v="11"/>
    <x v="5"/>
    <s v="All"/>
    <x v="8"/>
    <x v="1"/>
    <n v="0"/>
    <n v="0"/>
    <n v="0"/>
    <n v="13627"/>
  </r>
  <r>
    <x v="11"/>
    <x v="5"/>
    <s v="All"/>
    <x v="9"/>
    <x v="1"/>
    <n v="8"/>
    <n v="3"/>
    <n v="277"/>
    <n v="11937"/>
  </r>
  <r>
    <x v="11"/>
    <x v="6"/>
    <s v="All"/>
    <x v="0"/>
    <x v="1"/>
    <n v="0"/>
    <n v="0"/>
    <n v="0"/>
    <n v="4972"/>
  </r>
  <r>
    <x v="11"/>
    <x v="6"/>
    <s v="All"/>
    <x v="1"/>
    <x v="1"/>
    <n v="0"/>
    <n v="0"/>
    <n v="0"/>
    <n v="7672"/>
  </r>
  <r>
    <x v="11"/>
    <x v="6"/>
    <s v="All"/>
    <x v="2"/>
    <x v="1"/>
    <n v="0"/>
    <n v="0"/>
    <n v="0"/>
    <n v="13085"/>
  </r>
  <r>
    <x v="11"/>
    <x v="6"/>
    <s v="All"/>
    <x v="3"/>
    <x v="1"/>
    <n v="0"/>
    <n v="0"/>
    <n v="0"/>
    <n v="14091"/>
  </r>
  <r>
    <x v="11"/>
    <x v="6"/>
    <s v="All"/>
    <x v="4"/>
    <x v="1"/>
    <n v="0"/>
    <n v="0"/>
    <n v="0"/>
    <n v="11871"/>
  </r>
  <r>
    <x v="11"/>
    <x v="6"/>
    <s v="All"/>
    <x v="5"/>
    <x v="1"/>
    <n v="0"/>
    <n v="0"/>
    <n v="0"/>
    <n v="7005"/>
  </r>
  <r>
    <x v="11"/>
    <x v="6"/>
    <s v="All"/>
    <x v="6"/>
    <x v="1"/>
    <n v="0"/>
    <n v="0"/>
    <n v="0"/>
    <n v="63021"/>
  </r>
  <r>
    <x v="11"/>
    <x v="6"/>
    <s v="All"/>
    <x v="7"/>
    <x v="1"/>
    <n v="6"/>
    <n v="3"/>
    <n v="225"/>
    <n v="57542"/>
  </r>
  <r>
    <x v="11"/>
    <x v="6"/>
    <s v="All"/>
    <x v="8"/>
    <x v="1"/>
    <n v="1"/>
    <n v="1"/>
    <n v="30"/>
    <n v="13633"/>
  </r>
  <r>
    <x v="11"/>
    <x v="6"/>
    <s v="All"/>
    <x v="9"/>
    <x v="1"/>
    <n v="2"/>
    <n v="2"/>
    <n v="37"/>
    <n v="12210"/>
  </r>
  <r>
    <x v="11"/>
    <x v="7"/>
    <s v="All"/>
    <x v="0"/>
    <x v="1"/>
    <n v="0"/>
    <n v="0"/>
    <n v="0"/>
    <n v="4977"/>
  </r>
  <r>
    <x v="11"/>
    <x v="7"/>
    <s v="All"/>
    <x v="1"/>
    <x v="1"/>
    <n v="0"/>
    <n v="0"/>
    <n v="0"/>
    <n v="7423"/>
  </r>
  <r>
    <x v="11"/>
    <x v="7"/>
    <s v="All"/>
    <x v="2"/>
    <x v="1"/>
    <n v="0"/>
    <n v="0"/>
    <n v="0"/>
    <n v="12523"/>
  </r>
  <r>
    <x v="11"/>
    <x v="7"/>
    <s v="All"/>
    <x v="3"/>
    <x v="1"/>
    <n v="0"/>
    <n v="0"/>
    <n v="0"/>
    <n v="13581"/>
  </r>
  <r>
    <x v="11"/>
    <x v="7"/>
    <s v="All"/>
    <x v="4"/>
    <x v="1"/>
    <n v="1"/>
    <n v="1"/>
    <n v="30"/>
    <n v="11700"/>
  </r>
  <r>
    <x v="11"/>
    <x v="7"/>
    <s v="All"/>
    <x v="5"/>
    <x v="1"/>
    <n v="0"/>
    <n v="0"/>
    <n v="0"/>
    <n v="6903"/>
  </r>
  <r>
    <x v="11"/>
    <x v="7"/>
    <s v="All"/>
    <x v="6"/>
    <x v="1"/>
    <n v="4"/>
    <n v="2"/>
    <n v="120"/>
    <n v="61394"/>
  </r>
  <r>
    <x v="11"/>
    <x v="7"/>
    <s v="All"/>
    <x v="7"/>
    <x v="1"/>
    <n v="1"/>
    <n v="1"/>
    <n v="30"/>
    <n v="58288"/>
  </r>
  <r>
    <x v="11"/>
    <x v="7"/>
    <s v="All"/>
    <x v="8"/>
    <x v="1"/>
    <n v="0"/>
    <n v="0"/>
    <n v="0"/>
    <n v="13894"/>
  </r>
  <r>
    <x v="11"/>
    <x v="7"/>
    <s v="All"/>
    <x v="9"/>
    <x v="1"/>
    <n v="0"/>
    <n v="0"/>
    <n v="0"/>
    <n v="12439"/>
  </r>
  <r>
    <x v="11"/>
    <x v="8"/>
    <s v="All"/>
    <x v="0"/>
    <x v="1"/>
    <n v="0"/>
    <n v="0"/>
    <n v="0"/>
    <n v="5088"/>
  </r>
  <r>
    <x v="11"/>
    <x v="8"/>
    <s v="All"/>
    <x v="1"/>
    <x v="1"/>
    <n v="0"/>
    <n v="0"/>
    <n v="0"/>
    <n v="7232"/>
  </r>
  <r>
    <x v="11"/>
    <x v="8"/>
    <s v="All"/>
    <x v="2"/>
    <x v="1"/>
    <n v="0"/>
    <n v="0"/>
    <n v="0"/>
    <n v="12529"/>
  </r>
  <r>
    <x v="11"/>
    <x v="8"/>
    <s v="All"/>
    <x v="3"/>
    <x v="1"/>
    <n v="0"/>
    <n v="0"/>
    <n v="0"/>
    <n v="13239"/>
  </r>
  <r>
    <x v="11"/>
    <x v="8"/>
    <s v="All"/>
    <x v="4"/>
    <x v="1"/>
    <n v="0"/>
    <n v="0"/>
    <n v="0"/>
    <n v="11499"/>
  </r>
  <r>
    <x v="11"/>
    <x v="8"/>
    <s v="All"/>
    <x v="5"/>
    <x v="1"/>
    <n v="0"/>
    <n v="0"/>
    <n v="0"/>
    <n v="7026"/>
  </r>
  <r>
    <x v="11"/>
    <x v="8"/>
    <s v="All"/>
    <x v="6"/>
    <x v="1"/>
    <n v="2"/>
    <n v="1"/>
    <n v="120"/>
    <n v="61699"/>
  </r>
  <r>
    <x v="11"/>
    <x v="8"/>
    <s v="All"/>
    <x v="7"/>
    <x v="1"/>
    <n v="2"/>
    <n v="1"/>
    <n v="60"/>
    <n v="59234"/>
  </r>
  <r>
    <x v="11"/>
    <x v="8"/>
    <s v="All"/>
    <x v="8"/>
    <x v="1"/>
    <n v="2"/>
    <n v="1"/>
    <n v="60"/>
    <n v="14362"/>
  </r>
  <r>
    <x v="11"/>
    <x v="8"/>
    <s v="All"/>
    <x v="9"/>
    <x v="1"/>
    <n v="0"/>
    <n v="0"/>
    <n v="0"/>
    <n v="12513"/>
  </r>
  <r>
    <x v="11"/>
    <x v="9"/>
    <s v="All"/>
    <x v="0"/>
    <x v="1"/>
    <n v="0"/>
    <n v="0"/>
    <n v="0"/>
    <n v="5139"/>
  </r>
  <r>
    <x v="11"/>
    <x v="9"/>
    <s v="All"/>
    <x v="1"/>
    <x v="1"/>
    <n v="0"/>
    <n v="0"/>
    <n v="0"/>
    <n v="7492"/>
  </r>
  <r>
    <x v="11"/>
    <x v="9"/>
    <s v="All"/>
    <x v="2"/>
    <x v="1"/>
    <n v="0"/>
    <n v="0"/>
    <n v="0"/>
    <n v="12856"/>
  </r>
  <r>
    <x v="11"/>
    <x v="9"/>
    <s v="All"/>
    <x v="3"/>
    <x v="1"/>
    <n v="0"/>
    <n v="0"/>
    <n v="0"/>
    <n v="13248"/>
  </r>
  <r>
    <x v="11"/>
    <x v="9"/>
    <s v="All"/>
    <x v="4"/>
    <x v="1"/>
    <n v="0"/>
    <n v="0"/>
    <n v="0"/>
    <n v="11730"/>
  </r>
  <r>
    <x v="11"/>
    <x v="9"/>
    <s v="All"/>
    <x v="5"/>
    <x v="1"/>
    <n v="0"/>
    <n v="0"/>
    <n v="0"/>
    <n v="7237"/>
  </r>
  <r>
    <x v="11"/>
    <x v="9"/>
    <s v="All"/>
    <x v="6"/>
    <x v="1"/>
    <n v="4"/>
    <n v="1"/>
    <n v="120"/>
    <n v="63732"/>
  </r>
  <r>
    <x v="11"/>
    <x v="9"/>
    <s v="All"/>
    <x v="7"/>
    <x v="1"/>
    <n v="6"/>
    <n v="1"/>
    <n v="180"/>
    <n v="64021"/>
  </r>
  <r>
    <x v="11"/>
    <x v="9"/>
    <s v="All"/>
    <x v="8"/>
    <x v="1"/>
    <n v="6"/>
    <n v="1"/>
    <n v="180"/>
    <n v="15221"/>
  </r>
  <r>
    <x v="11"/>
    <x v="9"/>
    <s v="All"/>
    <x v="9"/>
    <x v="1"/>
    <n v="0"/>
    <n v="0"/>
    <n v="0"/>
    <n v="12625"/>
  </r>
  <r>
    <x v="11"/>
    <x v="10"/>
    <s v="All"/>
    <x v="0"/>
    <x v="1"/>
    <n v="0"/>
    <n v="0"/>
    <n v="0"/>
    <n v="0"/>
  </r>
  <r>
    <x v="11"/>
    <x v="10"/>
    <s v="All"/>
    <x v="1"/>
    <x v="1"/>
    <n v="0"/>
    <n v="0"/>
    <n v="0"/>
    <n v="0"/>
  </r>
  <r>
    <x v="11"/>
    <x v="10"/>
    <s v="All"/>
    <x v="2"/>
    <x v="1"/>
    <n v="0"/>
    <n v="0"/>
    <n v="0"/>
    <n v="0"/>
  </r>
  <r>
    <x v="11"/>
    <x v="10"/>
    <s v="All"/>
    <x v="3"/>
    <x v="1"/>
    <n v="0"/>
    <n v="0"/>
    <n v="0"/>
    <n v="0"/>
  </r>
  <r>
    <x v="11"/>
    <x v="10"/>
    <s v="All"/>
    <x v="4"/>
    <x v="1"/>
    <n v="0"/>
    <n v="0"/>
    <n v="0"/>
    <n v="0"/>
  </r>
  <r>
    <x v="11"/>
    <x v="10"/>
    <s v="All"/>
    <x v="5"/>
    <x v="1"/>
    <n v="0"/>
    <n v="0"/>
    <n v="0"/>
    <n v="0"/>
  </r>
  <r>
    <x v="11"/>
    <x v="10"/>
    <s v="All"/>
    <x v="6"/>
    <x v="1"/>
    <n v="0"/>
    <n v="0"/>
    <n v="0"/>
    <n v="0"/>
  </r>
  <r>
    <x v="11"/>
    <x v="10"/>
    <s v="All"/>
    <x v="7"/>
    <x v="1"/>
    <n v="0"/>
    <n v="0"/>
    <n v="0"/>
    <n v="0"/>
  </r>
  <r>
    <x v="11"/>
    <x v="10"/>
    <s v="All"/>
    <x v="8"/>
    <x v="1"/>
    <n v="0"/>
    <n v="0"/>
    <n v="0"/>
    <n v="0"/>
  </r>
  <r>
    <x v="11"/>
    <x v="10"/>
    <s v="All"/>
    <x v="9"/>
    <x v="1"/>
    <n v="0"/>
    <n v="0"/>
    <n v="0"/>
    <n v="0"/>
  </r>
  <r>
    <x v="11"/>
    <x v="11"/>
    <s v="All"/>
    <x v="0"/>
    <x v="1"/>
    <n v="0"/>
    <n v="0"/>
    <n v="0"/>
    <n v="0"/>
  </r>
  <r>
    <x v="11"/>
    <x v="11"/>
    <s v="All"/>
    <x v="1"/>
    <x v="1"/>
    <n v="0"/>
    <n v="0"/>
    <n v="0"/>
    <n v="0"/>
  </r>
  <r>
    <x v="11"/>
    <x v="11"/>
    <s v="All"/>
    <x v="2"/>
    <x v="1"/>
    <n v="0"/>
    <n v="0"/>
    <n v="0"/>
    <n v="0"/>
  </r>
  <r>
    <x v="11"/>
    <x v="11"/>
    <s v="All"/>
    <x v="3"/>
    <x v="1"/>
    <n v="0"/>
    <n v="0"/>
    <n v="0"/>
    <n v="0"/>
  </r>
  <r>
    <x v="11"/>
    <x v="11"/>
    <s v="All"/>
    <x v="4"/>
    <x v="1"/>
    <n v="0"/>
    <n v="0"/>
    <n v="0"/>
    <n v="0"/>
  </r>
  <r>
    <x v="11"/>
    <x v="11"/>
    <s v="All"/>
    <x v="5"/>
    <x v="1"/>
    <n v="0"/>
    <n v="0"/>
    <n v="0"/>
    <n v="0"/>
  </r>
  <r>
    <x v="11"/>
    <x v="11"/>
    <s v="All"/>
    <x v="6"/>
    <x v="1"/>
    <n v="0"/>
    <n v="0"/>
    <n v="0"/>
    <n v="0"/>
  </r>
  <r>
    <x v="11"/>
    <x v="11"/>
    <s v="All"/>
    <x v="7"/>
    <x v="1"/>
    <n v="0"/>
    <n v="0"/>
    <n v="0"/>
    <n v="0"/>
  </r>
  <r>
    <x v="11"/>
    <x v="11"/>
    <s v="All"/>
    <x v="8"/>
    <x v="1"/>
    <n v="0"/>
    <n v="0"/>
    <n v="0"/>
    <n v="0"/>
  </r>
  <r>
    <x v="11"/>
    <x v="11"/>
    <s v="All"/>
    <x v="9"/>
    <x v="1"/>
    <n v="0"/>
    <n v="0"/>
    <n v="0"/>
    <n v="0"/>
  </r>
  <r>
    <x v="12"/>
    <x v="0"/>
    <s v="All"/>
    <x v="0"/>
    <x v="1"/>
    <n v="0"/>
    <n v="0"/>
    <n v="0"/>
    <n v="7418"/>
  </r>
  <r>
    <x v="12"/>
    <x v="0"/>
    <s v="All"/>
    <x v="1"/>
    <x v="1"/>
    <n v="0"/>
    <n v="0"/>
    <n v="0"/>
    <n v="11427"/>
  </r>
  <r>
    <x v="12"/>
    <x v="0"/>
    <s v="All"/>
    <x v="2"/>
    <x v="1"/>
    <n v="0"/>
    <n v="0"/>
    <n v="0"/>
    <n v="20867"/>
  </r>
  <r>
    <x v="12"/>
    <x v="0"/>
    <s v="All"/>
    <x v="3"/>
    <x v="1"/>
    <n v="0"/>
    <n v="0"/>
    <n v="0"/>
    <n v="21581"/>
  </r>
  <r>
    <x v="12"/>
    <x v="0"/>
    <s v="All"/>
    <x v="4"/>
    <x v="1"/>
    <n v="0"/>
    <n v="0"/>
    <n v="0"/>
    <n v="16422"/>
  </r>
  <r>
    <x v="12"/>
    <x v="0"/>
    <s v="All"/>
    <x v="5"/>
    <x v="1"/>
    <n v="0"/>
    <n v="0"/>
    <n v="0"/>
    <n v="8673"/>
  </r>
  <r>
    <x v="12"/>
    <x v="0"/>
    <s v="All"/>
    <x v="6"/>
    <x v="1"/>
    <n v="0"/>
    <n v="0"/>
    <n v="0"/>
    <n v="104677"/>
  </r>
  <r>
    <x v="12"/>
    <x v="0"/>
    <s v="All"/>
    <x v="7"/>
    <x v="1"/>
    <n v="0"/>
    <n v="0"/>
    <n v="0"/>
    <n v="51466"/>
  </r>
  <r>
    <x v="12"/>
    <x v="0"/>
    <s v="All"/>
    <x v="8"/>
    <x v="1"/>
    <n v="0"/>
    <n v="0"/>
    <n v="0"/>
    <n v="6954"/>
  </r>
  <r>
    <x v="12"/>
    <x v="0"/>
    <s v="All"/>
    <x v="9"/>
    <x v="1"/>
    <n v="0"/>
    <n v="0"/>
    <n v="0"/>
    <n v="2735"/>
  </r>
  <r>
    <x v="12"/>
    <x v="1"/>
    <s v="All"/>
    <x v="0"/>
    <x v="1"/>
    <n v="0"/>
    <n v="0"/>
    <n v="0"/>
    <n v="7395"/>
  </r>
  <r>
    <x v="12"/>
    <x v="1"/>
    <s v="All"/>
    <x v="1"/>
    <x v="1"/>
    <n v="0"/>
    <n v="0"/>
    <n v="0"/>
    <n v="11601"/>
  </r>
  <r>
    <x v="12"/>
    <x v="1"/>
    <s v="All"/>
    <x v="2"/>
    <x v="1"/>
    <n v="0"/>
    <n v="0"/>
    <n v="0"/>
    <n v="20880"/>
  </r>
  <r>
    <x v="12"/>
    <x v="1"/>
    <s v="All"/>
    <x v="3"/>
    <x v="1"/>
    <n v="0"/>
    <n v="0"/>
    <n v="0"/>
    <n v="22778"/>
  </r>
  <r>
    <x v="12"/>
    <x v="1"/>
    <s v="All"/>
    <x v="4"/>
    <x v="1"/>
    <n v="0"/>
    <n v="0"/>
    <n v="0"/>
    <n v="17361"/>
  </r>
  <r>
    <x v="12"/>
    <x v="1"/>
    <s v="All"/>
    <x v="5"/>
    <x v="1"/>
    <n v="0"/>
    <n v="0"/>
    <n v="0"/>
    <n v="9292"/>
  </r>
  <r>
    <x v="12"/>
    <x v="1"/>
    <s v="All"/>
    <x v="6"/>
    <x v="1"/>
    <n v="0"/>
    <n v="0"/>
    <n v="0"/>
    <n v="106761"/>
  </r>
  <r>
    <x v="12"/>
    <x v="1"/>
    <s v="All"/>
    <x v="7"/>
    <x v="1"/>
    <n v="1"/>
    <n v="1"/>
    <n v="30"/>
    <n v="56436"/>
  </r>
  <r>
    <x v="12"/>
    <x v="1"/>
    <s v="All"/>
    <x v="8"/>
    <x v="1"/>
    <n v="0"/>
    <n v="0"/>
    <n v="0"/>
    <n v="9961"/>
  </r>
  <r>
    <x v="12"/>
    <x v="1"/>
    <s v="All"/>
    <x v="9"/>
    <x v="1"/>
    <n v="0"/>
    <n v="0"/>
    <n v="0"/>
    <n v="4087"/>
  </r>
  <r>
    <x v="12"/>
    <x v="2"/>
    <s v="All"/>
    <x v="0"/>
    <x v="1"/>
    <n v="0"/>
    <n v="0"/>
    <n v="0"/>
    <n v="7159"/>
  </r>
  <r>
    <x v="12"/>
    <x v="2"/>
    <s v="All"/>
    <x v="1"/>
    <x v="1"/>
    <n v="0"/>
    <n v="0"/>
    <n v="0"/>
    <n v="11444"/>
  </r>
  <r>
    <x v="12"/>
    <x v="2"/>
    <s v="All"/>
    <x v="2"/>
    <x v="1"/>
    <n v="0"/>
    <n v="0"/>
    <n v="0"/>
    <n v="20710"/>
  </r>
  <r>
    <x v="12"/>
    <x v="2"/>
    <s v="All"/>
    <x v="3"/>
    <x v="1"/>
    <n v="0"/>
    <n v="0"/>
    <n v="0"/>
    <n v="23135"/>
  </r>
  <r>
    <x v="12"/>
    <x v="2"/>
    <s v="All"/>
    <x v="4"/>
    <x v="1"/>
    <n v="0"/>
    <n v="0"/>
    <n v="0"/>
    <n v="18060"/>
  </r>
  <r>
    <x v="12"/>
    <x v="2"/>
    <s v="All"/>
    <x v="5"/>
    <x v="1"/>
    <n v="0"/>
    <n v="0"/>
    <n v="0"/>
    <n v="9955"/>
  </r>
  <r>
    <x v="12"/>
    <x v="2"/>
    <s v="All"/>
    <x v="6"/>
    <x v="1"/>
    <n v="0"/>
    <n v="0"/>
    <n v="0"/>
    <n v="108916"/>
  </r>
  <r>
    <x v="12"/>
    <x v="2"/>
    <s v="All"/>
    <x v="7"/>
    <x v="1"/>
    <n v="0"/>
    <n v="0"/>
    <n v="0"/>
    <n v="61675"/>
  </r>
  <r>
    <x v="12"/>
    <x v="2"/>
    <s v="All"/>
    <x v="8"/>
    <x v="1"/>
    <n v="0"/>
    <n v="0"/>
    <n v="0"/>
    <n v="10207"/>
  </r>
  <r>
    <x v="12"/>
    <x v="2"/>
    <s v="All"/>
    <x v="9"/>
    <x v="1"/>
    <n v="0"/>
    <n v="0"/>
    <n v="0"/>
    <n v="4243"/>
  </r>
  <r>
    <x v="12"/>
    <x v="3"/>
    <s v="All"/>
    <x v="0"/>
    <x v="1"/>
    <n v="0"/>
    <n v="0"/>
    <n v="0"/>
    <n v="6402"/>
  </r>
  <r>
    <x v="12"/>
    <x v="3"/>
    <s v="All"/>
    <x v="1"/>
    <x v="1"/>
    <n v="0"/>
    <n v="0"/>
    <n v="0"/>
    <n v="10677"/>
  </r>
  <r>
    <x v="12"/>
    <x v="3"/>
    <s v="All"/>
    <x v="2"/>
    <x v="1"/>
    <n v="0"/>
    <n v="0"/>
    <n v="0"/>
    <n v="19472"/>
  </r>
  <r>
    <x v="12"/>
    <x v="3"/>
    <s v="All"/>
    <x v="3"/>
    <x v="1"/>
    <n v="0"/>
    <n v="0"/>
    <n v="0"/>
    <n v="22444"/>
  </r>
  <r>
    <x v="12"/>
    <x v="3"/>
    <s v="All"/>
    <x v="4"/>
    <x v="1"/>
    <n v="0"/>
    <n v="0"/>
    <n v="0"/>
    <n v="17688"/>
  </r>
  <r>
    <x v="12"/>
    <x v="3"/>
    <s v="All"/>
    <x v="5"/>
    <x v="1"/>
    <n v="0"/>
    <n v="0"/>
    <n v="0"/>
    <n v="9954"/>
  </r>
  <r>
    <x v="12"/>
    <x v="3"/>
    <s v="All"/>
    <x v="6"/>
    <x v="1"/>
    <n v="0"/>
    <n v="0"/>
    <n v="0"/>
    <n v="103876"/>
  </r>
  <r>
    <x v="12"/>
    <x v="3"/>
    <s v="All"/>
    <x v="7"/>
    <x v="1"/>
    <n v="0"/>
    <n v="0"/>
    <n v="0"/>
    <n v="64602"/>
  </r>
  <r>
    <x v="12"/>
    <x v="3"/>
    <s v="All"/>
    <x v="8"/>
    <x v="1"/>
    <n v="0"/>
    <n v="0"/>
    <n v="0"/>
    <n v="10752"/>
  </r>
  <r>
    <x v="12"/>
    <x v="3"/>
    <s v="All"/>
    <x v="9"/>
    <x v="1"/>
    <n v="0"/>
    <n v="0"/>
    <n v="0"/>
    <n v="4571"/>
  </r>
  <r>
    <x v="12"/>
    <x v="4"/>
    <s v="All"/>
    <x v="0"/>
    <x v="1"/>
    <n v="0"/>
    <n v="0"/>
    <n v="0"/>
    <n v="6120"/>
  </r>
  <r>
    <x v="12"/>
    <x v="4"/>
    <s v="All"/>
    <x v="1"/>
    <x v="1"/>
    <n v="0"/>
    <n v="0"/>
    <n v="0"/>
    <n v="9960"/>
  </r>
  <r>
    <x v="12"/>
    <x v="4"/>
    <s v="All"/>
    <x v="2"/>
    <x v="1"/>
    <n v="0"/>
    <n v="0"/>
    <n v="0"/>
    <n v="18591"/>
  </r>
  <r>
    <x v="12"/>
    <x v="4"/>
    <s v="All"/>
    <x v="3"/>
    <x v="1"/>
    <n v="0"/>
    <n v="0"/>
    <n v="0"/>
    <n v="21725"/>
  </r>
  <r>
    <x v="12"/>
    <x v="4"/>
    <s v="All"/>
    <x v="4"/>
    <x v="1"/>
    <n v="0"/>
    <n v="0"/>
    <n v="0"/>
    <n v="17765"/>
  </r>
  <r>
    <x v="12"/>
    <x v="4"/>
    <s v="All"/>
    <x v="5"/>
    <x v="1"/>
    <n v="0"/>
    <n v="0"/>
    <n v="0"/>
    <n v="9780"/>
  </r>
  <r>
    <x v="12"/>
    <x v="4"/>
    <s v="All"/>
    <x v="6"/>
    <x v="1"/>
    <n v="0"/>
    <n v="0"/>
    <n v="0"/>
    <n v="101165"/>
  </r>
  <r>
    <x v="12"/>
    <x v="4"/>
    <s v="All"/>
    <x v="7"/>
    <x v="1"/>
    <n v="0"/>
    <n v="0"/>
    <n v="0"/>
    <n v="68879"/>
  </r>
  <r>
    <x v="12"/>
    <x v="4"/>
    <s v="All"/>
    <x v="8"/>
    <x v="1"/>
    <n v="0"/>
    <n v="0"/>
    <n v="0"/>
    <n v="11495"/>
  </r>
  <r>
    <x v="12"/>
    <x v="4"/>
    <s v="All"/>
    <x v="9"/>
    <x v="1"/>
    <n v="0"/>
    <n v="0"/>
    <n v="0"/>
    <n v="5023"/>
  </r>
  <r>
    <x v="12"/>
    <x v="5"/>
    <s v="All"/>
    <x v="0"/>
    <x v="1"/>
    <n v="0"/>
    <n v="0"/>
    <n v="0"/>
    <n v="5930"/>
  </r>
  <r>
    <x v="12"/>
    <x v="5"/>
    <s v="All"/>
    <x v="1"/>
    <x v="1"/>
    <n v="0"/>
    <n v="0"/>
    <n v="0"/>
    <n v="9455"/>
  </r>
  <r>
    <x v="12"/>
    <x v="5"/>
    <s v="All"/>
    <x v="2"/>
    <x v="1"/>
    <n v="0"/>
    <n v="0"/>
    <n v="0"/>
    <n v="17672"/>
  </r>
  <r>
    <x v="12"/>
    <x v="5"/>
    <s v="All"/>
    <x v="3"/>
    <x v="1"/>
    <n v="0"/>
    <n v="0"/>
    <n v="0"/>
    <n v="20754"/>
  </r>
  <r>
    <x v="12"/>
    <x v="5"/>
    <s v="All"/>
    <x v="4"/>
    <x v="1"/>
    <n v="0"/>
    <n v="0"/>
    <n v="0"/>
    <n v="17700"/>
  </r>
  <r>
    <x v="12"/>
    <x v="5"/>
    <s v="All"/>
    <x v="5"/>
    <x v="1"/>
    <n v="0"/>
    <n v="0"/>
    <n v="0"/>
    <n v="9568"/>
  </r>
  <r>
    <x v="12"/>
    <x v="5"/>
    <s v="All"/>
    <x v="6"/>
    <x v="1"/>
    <n v="0"/>
    <n v="0"/>
    <n v="0"/>
    <n v="98585"/>
  </r>
  <r>
    <x v="12"/>
    <x v="5"/>
    <s v="All"/>
    <x v="7"/>
    <x v="1"/>
    <n v="0"/>
    <n v="0"/>
    <n v="0"/>
    <n v="71522"/>
  </r>
  <r>
    <x v="12"/>
    <x v="5"/>
    <s v="All"/>
    <x v="8"/>
    <x v="1"/>
    <n v="0"/>
    <n v="0"/>
    <n v="0"/>
    <n v="11388"/>
  </r>
  <r>
    <x v="12"/>
    <x v="5"/>
    <s v="All"/>
    <x v="9"/>
    <x v="1"/>
    <n v="0"/>
    <n v="0"/>
    <n v="0"/>
    <n v="5244"/>
  </r>
  <r>
    <x v="12"/>
    <x v="6"/>
    <s v="All"/>
    <x v="0"/>
    <x v="1"/>
    <n v="0"/>
    <n v="0"/>
    <n v="0"/>
    <n v="6368"/>
  </r>
  <r>
    <x v="12"/>
    <x v="6"/>
    <s v="All"/>
    <x v="1"/>
    <x v="1"/>
    <n v="0"/>
    <n v="0"/>
    <n v="0"/>
    <n v="9902"/>
  </r>
  <r>
    <x v="12"/>
    <x v="6"/>
    <s v="All"/>
    <x v="2"/>
    <x v="1"/>
    <n v="0"/>
    <n v="0"/>
    <n v="0"/>
    <n v="18464"/>
  </r>
  <r>
    <x v="12"/>
    <x v="6"/>
    <s v="All"/>
    <x v="3"/>
    <x v="1"/>
    <n v="0"/>
    <n v="0"/>
    <n v="0"/>
    <n v="21049"/>
  </r>
  <r>
    <x v="12"/>
    <x v="6"/>
    <s v="All"/>
    <x v="4"/>
    <x v="1"/>
    <n v="0"/>
    <n v="0"/>
    <n v="0"/>
    <n v="18343"/>
  </r>
  <r>
    <x v="12"/>
    <x v="6"/>
    <s v="All"/>
    <x v="5"/>
    <x v="1"/>
    <n v="0"/>
    <n v="0"/>
    <n v="0"/>
    <n v="10227"/>
  </r>
  <r>
    <x v="12"/>
    <x v="6"/>
    <s v="All"/>
    <x v="6"/>
    <x v="1"/>
    <n v="0"/>
    <n v="0"/>
    <n v="0"/>
    <n v="103558"/>
  </r>
  <r>
    <x v="12"/>
    <x v="6"/>
    <s v="All"/>
    <x v="7"/>
    <x v="1"/>
    <n v="0"/>
    <n v="0"/>
    <n v="0"/>
    <n v="77917"/>
  </r>
  <r>
    <x v="12"/>
    <x v="6"/>
    <s v="All"/>
    <x v="8"/>
    <x v="1"/>
    <n v="0"/>
    <n v="0"/>
    <n v="0"/>
    <n v="11690"/>
  </r>
  <r>
    <x v="12"/>
    <x v="6"/>
    <s v="All"/>
    <x v="9"/>
    <x v="1"/>
    <n v="0"/>
    <n v="0"/>
    <n v="0"/>
    <n v="5491"/>
  </r>
  <r>
    <x v="12"/>
    <x v="7"/>
    <s v="All"/>
    <x v="0"/>
    <x v="1"/>
    <n v="0"/>
    <n v="0"/>
    <n v="0"/>
    <n v="6308"/>
  </r>
  <r>
    <x v="12"/>
    <x v="7"/>
    <s v="All"/>
    <x v="1"/>
    <x v="1"/>
    <n v="0"/>
    <n v="0"/>
    <n v="0"/>
    <n v="9767"/>
  </r>
  <r>
    <x v="12"/>
    <x v="7"/>
    <s v="All"/>
    <x v="2"/>
    <x v="1"/>
    <n v="0"/>
    <n v="0"/>
    <n v="0"/>
    <n v="17934"/>
  </r>
  <r>
    <x v="12"/>
    <x v="7"/>
    <s v="All"/>
    <x v="3"/>
    <x v="1"/>
    <n v="0"/>
    <n v="0"/>
    <n v="0"/>
    <n v="20147"/>
  </r>
  <r>
    <x v="12"/>
    <x v="7"/>
    <s v="All"/>
    <x v="4"/>
    <x v="1"/>
    <n v="0"/>
    <n v="0"/>
    <n v="0"/>
    <n v="18251"/>
  </r>
  <r>
    <x v="12"/>
    <x v="7"/>
    <s v="All"/>
    <x v="5"/>
    <x v="1"/>
    <n v="0"/>
    <n v="0"/>
    <n v="0"/>
    <n v="10226"/>
  </r>
  <r>
    <x v="12"/>
    <x v="7"/>
    <s v="All"/>
    <x v="6"/>
    <x v="1"/>
    <n v="0"/>
    <n v="0"/>
    <n v="0"/>
    <n v="101021"/>
  </r>
  <r>
    <x v="12"/>
    <x v="7"/>
    <s v="All"/>
    <x v="7"/>
    <x v="1"/>
    <n v="0"/>
    <n v="0"/>
    <n v="0"/>
    <n v="80343"/>
  </r>
  <r>
    <x v="12"/>
    <x v="7"/>
    <s v="All"/>
    <x v="8"/>
    <x v="1"/>
    <n v="0"/>
    <n v="0"/>
    <n v="0"/>
    <n v="11948"/>
  </r>
  <r>
    <x v="12"/>
    <x v="7"/>
    <s v="All"/>
    <x v="9"/>
    <x v="1"/>
    <n v="0"/>
    <n v="0"/>
    <n v="0"/>
    <n v="5739"/>
  </r>
  <r>
    <x v="12"/>
    <x v="8"/>
    <s v="All"/>
    <x v="0"/>
    <x v="1"/>
    <n v="0"/>
    <n v="0"/>
    <n v="0"/>
    <n v="6507"/>
  </r>
  <r>
    <x v="12"/>
    <x v="8"/>
    <s v="All"/>
    <x v="1"/>
    <x v="1"/>
    <n v="0"/>
    <n v="0"/>
    <n v="0"/>
    <n v="9703"/>
  </r>
  <r>
    <x v="12"/>
    <x v="8"/>
    <s v="All"/>
    <x v="2"/>
    <x v="1"/>
    <n v="0"/>
    <n v="0"/>
    <n v="0"/>
    <n v="17473"/>
  </r>
  <r>
    <x v="12"/>
    <x v="8"/>
    <s v="All"/>
    <x v="3"/>
    <x v="1"/>
    <n v="0"/>
    <n v="0"/>
    <n v="0"/>
    <n v="19958"/>
  </r>
  <r>
    <x v="12"/>
    <x v="8"/>
    <s v="All"/>
    <x v="4"/>
    <x v="1"/>
    <n v="0"/>
    <n v="0"/>
    <n v="0"/>
    <n v="18092"/>
  </r>
  <r>
    <x v="12"/>
    <x v="8"/>
    <s v="All"/>
    <x v="5"/>
    <x v="1"/>
    <n v="0"/>
    <n v="0"/>
    <n v="0"/>
    <n v="10272"/>
  </r>
  <r>
    <x v="12"/>
    <x v="8"/>
    <s v="All"/>
    <x v="6"/>
    <x v="1"/>
    <n v="0"/>
    <n v="0"/>
    <n v="0"/>
    <n v="95804"/>
  </r>
  <r>
    <x v="12"/>
    <x v="8"/>
    <s v="All"/>
    <x v="7"/>
    <x v="1"/>
    <n v="0"/>
    <n v="0"/>
    <n v="0"/>
    <n v="81481"/>
  </r>
  <r>
    <x v="12"/>
    <x v="8"/>
    <s v="All"/>
    <x v="8"/>
    <x v="1"/>
    <n v="0"/>
    <n v="0"/>
    <n v="0"/>
    <n v="11979"/>
  </r>
  <r>
    <x v="12"/>
    <x v="8"/>
    <s v="All"/>
    <x v="9"/>
    <x v="1"/>
    <n v="0"/>
    <n v="0"/>
    <n v="0"/>
    <n v="5835"/>
  </r>
  <r>
    <x v="12"/>
    <x v="9"/>
    <s v="All"/>
    <x v="0"/>
    <x v="1"/>
    <n v="0"/>
    <n v="0"/>
    <n v="0"/>
    <n v="6000"/>
  </r>
  <r>
    <x v="12"/>
    <x v="9"/>
    <s v="All"/>
    <x v="1"/>
    <x v="1"/>
    <n v="0"/>
    <n v="0"/>
    <n v="0"/>
    <n v="9202"/>
  </r>
  <r>
    <x v="12"/>
    <x v="9"/>
    <s v="All"/>
    <x v="2"/>
    <x v="1"/>
    <n v="0"/>
    <n v="0"/>
    <n v="0"/>
    <n v="16774"/>
  </r>
  <r>
    <x v="12"/>
    <x v="9"/>
    <s v="All"/>
    <x v="3"/>
    <x v="1"/>
    <n v="0"/>
    <n v="0"/>
    <n v="0"/>
    <n v="19145"/>
  </r>
  <r>
    <x v="12"/>
    <x v="9"/>
    <s v="All"/>
    <x v="4"/>
    <x v="1"/>
    <n v="0"/>
    <n v="0"/>
    <n v="0"/>
    <n v="17365"/>
  </r>
  <r>
    <x v="12"/>
    <x v="9"/>
    <s v="All"/>
    <x v="5"/>
    <x v="1"/>
    <n v="0"/>
    <n v="0"/>
    <n v="0"/>
    <n v="10347"/>
  </r>
  <r>
    <x v="12"/>
    <x v="9"/>
    <s v="All"/>
    <x v="6"/>
    <x v="1"/>
    <n v="0"/>
    <n v="0"/>
    <n v="0"/>
    <n v="89783"/>
  </r>
  <r>
    <x v="12"/>
    <x v="9"/>
    <s v="All"/>
    <x v="7"/>
    <x v="1"/>
    <n v="0"/>
    <n v="0"/>
    <n v="0"/>
    <n v="82286"/>
  </r>
  <r>
    <x v="12"/>
    <x v="9"/>
    <s v="All"/>
    <x v="8"/>
    <x v="1"/>
    <n v="0"/>
    <n v="0"/>
    <n v="0"/>
    <n v="12309"/>
  </r>
  <r>
    <x v="12"/>
    <x v="9"/>
    <s v="All"/>
    <x v="9"/>
    <x v="1"/>
    <n v="0"/>
    <n v="0"/>
    <n v="0"/>
    <n v="6037"/>
  </r>
  <r>
    <x v="12"/>
    <x v="10"/>
    <s v="All"/>
    <x v="0"/>
    <x v="1"/>
    <n v="0"/>
    <n v="0"/>
    <n v="0"/>
    <n v="4753"/>
  </r>
  <r>
    <x v="12"/>
    <x v="10"/>
    <s v="All"/>
    <x v="1"/>
    <x v="1"/>
    <n v="0"/>
    <n v="0"/>
    <n v="0"/>
    <n v="7740"/>
  </r>
  <r>
    <x v="12"/>
    <x v="10"/>
    <s v="All"/>
    <x v="2"/>
    <x v="1"/>
    <n v="0"/>
    <n v="0"/>
    <n v="0"/>
    <n v="13989"/>
  </r>
  <r>
    <x v="12"/>
    <x v="10"/>
    <s v="All"/>
    <x v="3"/>
    <x v="1"/>
    <n v="0"/>
    <n v="0"/>
    <n v="0"/>
    <n v="15857"/>
  </r>
  <r>
    <x v="12"/>
    <x v="10"/>
    <s v="All"/>
    <x v="4"/>
    <x v="1"/>
    <n v="0"/>
    <n v="0"/>
    <n v="0"/>
    <n v="14415"/>
  </r>
  <r>
    <x v="12"/>
    <x v="10"/>
    <s v="All"/>
    <x v="5"/>
    <x v="1"/>
    <n v="0"/>
    <n v="0"/>
    <n v="0"/>
    <n v="9043"/>
  </r>
  <r>
    <x v="12"/>
    <x v="10"/>
    <s v="All"/>
    <x v="6"/>
    <x v="1"/>
    <n v="0"/>
    <n v="0"/>
    <n v="0"/>
    <n v="78132"/>
  </r>
  <r>
    <x v="12"/>
    <x v="10"/>
    <s v="All"/>
    <x v="7"/>
    <x v="1"/>
    <n v="0"/>
    <n v="0"/>
    <n v="0"/>
    <n v="71416"/>
  </r>
  <r>
    <x v="12"/>
    <x v="10"/>
    <s v="All"/>
    <x v="8"/>
    <x v="1"/>
    <n v="0"/>
    <n v="0"/>
    <n v="0"/>
    <n v="11145"/>
  </r>
  <r>
    <x v="12"/>
    <x v="10"/>
    <s v="All"/>
    <x v="9"/>
    <x v="1"/>
    <n v="0"/>
    <n v="0"/>
    <n v="0"/>
    <n v="6160"/>
  </r>
  <r>
    <x v="12"/>
    <x v="11"/>
    <s v="All"/>
    <x v="0"/>
    <x v="1"/>
    <n v="0"/>
    <n v="0"/>
    <n v="0"/>
    <n v="0"/>
  </r>
  <r>
    <x v="12"/>
    <x v="11"/>
    <s v="All"/>
    <x v="1"/>
    <x v="1"/>
    <n v="0"/>
    <n v="0"/>
    <n v="0"/>
    <n v="0"/>
  </r>
  <r>
    <x v="12"/>
    <x v="11"/>
    <s v="All"/>
    <x v="2"/>
    <x v="1"/>
    <n v="0"/>
    <n v="0"/>
    <n v="0"/>
    <n v="0"/>
  </r>
  <r>
    <x v="12"/>
    <x v="11"/>
    <s v="All"/>
    <x v="3"/>
    <x v="1"/>
    <n v="0"/>
    <n v="0"/>
    <n v="0"/>
    <n v="0"/>
  </r>
  <r>
    <x v="12"/>
    <x v="11"/>
    <s v="All"/>
    <x v="4"/>
    <x v="1"/>
    <n v="0"/>
    <n v="0"/>
    <n v="0"/>
    <n v="0"/>
  </r>
  <r>
    <x v="12"/>
    <x v="11"/>
    <s v="All"/>
    <x v="5"/>
    <x v="1"/>
    <n v="0"/>
    <n v="0"/>
    <n v="0"/>
    <n v="0"/>
  </r>
  <r>
    <x v="12"/>
    <x v="11"/>
    <s v="All"/>
    <x v="6"/>
    <x v="1"/>
    <n v="0"/>
    <n v="0"/>
    <n v="0"/>
    <n v="0"/>
  </r>
  <r>
    <x v="12"/>
    <x v="11"/>
    <s v="All"/>
    <x v="7"/>
    <x v="1"/>
    <n v="0"/>
    <n v="0"/>
    <n v="0"/>
    <n v="0"/>
  </r>
  <r>
    <x v="12"/>
    <x v="11"/>
    <s v="All"/>
    <x v="8"/>
    <x v="1"/>
    <n v="0"/>
    <n v="0"/>
    <n v="0"/>
    <n v="0"/>
  </r>
  <r>
    <x v="12"/>
    <x v="11"/>
    <s v="All"/>
    <x v="9"/>
    <x v="1"/>
    <n v="0"/>
    <n v="0"/>
    <n v="0"/>
    <n v="0"/>
  </r>
  <r>
    <x v="13"/>
    <x v="0"/>
    <s v="All"/>
    <x v="0"/>
    <x v="1"/>
    <n v="0"/>
    <n v="0"/>
    <n v="0"/>
    <n v="2820"/>
  </r>
  <r>
    <x v="13"/>
    <x v="0"/>
    <s v="All"/>
    <x v="1"/>
    <x v="1"/>
    <n v="0"/>
    <n v="0"/>
    <n v="0"/>
    <n v="3639"/>
  </r>
  <r>
    <x v="13"/>
    <x v="0"/>
    <s v="All"/>
    <x v="2"/>
    <x v="1"/>
    <n v="0"/>
    <n v="0"/>
    <n v="0"/>
    <n v="5999"/>
  </r>
  <r>
    <x v="13"/>
    <x v="0"/>
    <s v="All"/>
    <x v="3"/>
    <x v="1"/>
    <n v="0"/>
    <n v="0"/>
    <n v="0"/>
    <n v="6263"/>
  </r>
  <r>
    <x v="13"/>
    <x v="0"/>
    <s v="All"/>
    <x v="4"/>
    <x v="1"/>
    <n v="0"/>
    <n v="0"/>
    <n v="0"/>
    <n v="4991"/>
  </r>
  <r>
    <x v="13"/>
    <x v="0"/>
    <s v="All"/>
    <x v="5"/>
    <x v="1"/>
    <n v="0"/>
    <n v="0"/>
    <n v="0"/>
    <n v="2770"/>
  </r>
  <r>
    <x v="13"/>
    <x v="0"/>
    <s v="All"/>
    <x v="6"/>
    <x v="1"/>
    <n v="0"/>
    <n v="0"/>
    <n v="0"/>
    <n v="19893"/>
  </r>
  <r>
    <x v="13"/>
    <x v="0"/>
    <s v="All"/>
    <x v="7"/>
    <x v="1"/>
    <n v="0"/>
    <n v="0"/>
    <n v="0"/>
    <n v="13898"/>
  </r>
  <r>
    <x v="13"/>
    <x v="0"/>
    <s v="All"/>
    <x v="8"/>
    <x v="1"/>
    <n v="0"/>
    <n v="0"/>
    <n v="0"/>
    <n v="4894"/>
  </r>
  <r>
    <x v="13"/>
    <x v="0"/>
    <s v="All"/>
    <x v="9"/>
    <x v="1"/>
    <n v="0"/>
    <n v="0"/>
    <n v="0"/>
    <n v="1322"/>
  </r>
  <r>
    <x v="13"/>
    <x v="1"/>
    <s v="All"/>
    <x v="0"/>
    <x v="1"/>
    <n v="0"/>
    <n v="0"/>
    <n v="0"/>
    <n v="2698"/>
  </r>
  <r>
    <x v="13"/>
    <x v="1"/>
    <s v="All"/>
    <x v="1"/>
    <x v="1"/>
    <n v="0"/>
    <n v="0"/>
    <n v="0"/>
    <n v="3810"/>
  </r>
  <r>
    <x v="13"/>
    <x v="1"/>
    <s v="All"/>
    <x v="2"/>
    <x v="1"/>
    <n v="0"/>
    <n v="0"/>
    <n v="0"/>
    <n v="6152"/>
  </r>
  <r>
    <x v="13"/>
    <x v="1"/>
    <s v="All"/>
    <x v="3"/>
    <x v="1"/>
    <n v="0"/>
    <n v="0"/>
    <n v="0"/>
    <n v="6390"/>
  </r>
  <r>
    <x v="13"/>
    <x v="1"/>
    <s v="All"/>
    <x v="4"/>
    <x v="1"/>
    <n v="0"/>
    <n v="0"/>
    <n v="0"/>
    <n v="5164"/>
  </r>
  <r>
    <x v="13"/>
    <x v="1"/>
    <s v="All"/>
    <x v="5"/>
    <x v="1"/>
    <n v="0"/>
    <n v="0"/>
    <n v="0"/>
    <n v="2847"/>
  </r>
  <r>
    <x v="13"/>
    <x v="1"/>
    <s v="All"/>
    <x v="6"/>
    <x v="1"/>
    <n v="0"/>
    <n v="0"/>
    <n v="0"/>
    <n v="20527"/>
  </r>
  <r>
    <x v="13"/>
    <x v="1"/>
    <s v="All"/>
    <x v="7"/>
    <x v="1"/>
    <n v="0"/>
    <n v="0"/>
    <n v="0"/>
    <n v="14938"/>
  </r>
  <r>
    <x v="13"/>
    <x v="1"/>
    <s v="All"/>
    <x v="8"/>
    <x v="1"/>
    <n v="0"/>
    <n v="0"/>
    <n v="0"/>
    <n v="5696"/>
  </r>
  <r>
    <x v="13"/>
    <x v="1"/>
    <s v="All"/>
    <x v="9"/>
    <x v="1"/>
    <n v="0"/>
    <n v="0"/>
    <n v="0"/>
    <n v="1693"/>
  </r>
  <r>
    <x v="13"/>
    <x v="2"/>
    <s v="All"/>
    <x v="0"/>
    <x v="1"/>
    <n v="0"/>
    <n v="0"/>
    <n v="0"/>
    <n v="2922"/>
  </r>
  <r>
    <x v="13"/>
    <x v="2"/>
    <s v="All"/>
    <x v="1"/>
    <x v="1"/>
    <n v="0"/>
    <n v="0"/>
    <n v="0"/>
    <n v="4093"/>
  </r>
  <r>
    <x v="13"/>
    <x v="2"/>
    <s v="All"/>
    <x v="2"/>
    <x v="1"/>
    <n v="0"/>
    <n v="0"/>
    <n v="0"/>
    <n v="6254"/>
  </r>
  <r>
    <x v="13"/>
    <x v="2"/>
    <s v="All"/>
    <x v="3"/>
    <x v="1"/>
    <n v="0"/>
    <n v="0"/>
    <n v="0"/>
    <n v="6553"/>
  </r>
  <r>
    <x v="13"/>
    <x v="2"/>
    <s v="All"/>
    <x v="4"/>
    <x v="1"/>
    <n v="0"/>
    <n v="0"/>
    <n v="0"/>
    <n v="5145"/>
  </r>
  <r>
    <x v="13"/>
    <x v="2"/>
    <s v="All"/>
    <x v="5"/>
    <x v="1"/>
    <n v="0"/>
    <n v="0"/>
    <n v="0"/>
    <n v="2709"/>
  </r>
  <r>
    <x v="13"/>
    <x v="2"/>
    <s v="All"/>
    <x v="6"/>
    <x v="1"/>
    <n v="0"/>
    <n v="0"/>
    <n v="0"/>
    <n v="20536"/>
  </r>
  <r>
    <x v="13"/>
    <x v="2"/>
    <s v="All"/>
    <x v="7"/>
    <x v="1"/>
    <n v="0"/>
    <n v="0"/>
    <n v="0"/>
    <n v="14649"/>
  </r>
  <r>
    <x v="13"/>
    <x v="2"/>
    <s v="All"/>
    <x v="8"/>
    <x v="1"/>
    <n v="0"/>
    <n v="0"/>
    <n v="0"/>
    <n v="6047"/>
  </r>
  <r>
    <x v="13"/>
    <x v="2"/>
    <s v="All"/>
    <x v="9"/>
    <x v="1"/>
    <n v="0"/>
    <n v="0"/>
    <n v="0"/>
    <n v="1933"/>
  </r>
  <r>
    <x v="13"/>
    <x v="3"/>
    <s v="All"/>
    <x v="0"/>
    <x v="1"/>
    <n v="0"/>
    <n v="0"/>
    <n v="0"/>
    <n v="2797"/>
  </r>
  <r>
    <x v="13"/>
    <x v="3"/>
    <s v="All"/>
    <x v="1"/>
    <x v="1"/>
    <n v="0"/>
    <n v="0"/>
    <n v="0"/>
    <n v="4096"/>
  </r>
  <r>
    <x v="13"/>
    <x v="3"/>
    <s v="All"/>
    <x v="2"/>
    <x v="1"/>
    <n v="0"/>
    <n v="0"/>
    <n v="0"/>
    <n v="6348"/>
  </r>
  <r>
    <x v="13"/>
    <x v="3"/>
    <s v="All"/>
    <x v="3"/>
    <x v="1"/>
    <n v="0"/>
    <n v="0"/>
    <n v="0"/>
    <n v="6701"/>
  </r>
  <r>
    <x v="13"/>
    <x v="3"/>
    <s v="All"/>
    <x v="4"/>
    <x v="1"/>
    <n v="0"/>
    <n v="0"/>
    <n v="0"/>
    <n v="5171"/>
  </r>
  <r>
    <x v="13"/>
    <x v="3"/>
    <s v="All"/>
    <x v="5"/>
    <x v="1"/>
    <n v="0"/>
    <n v="0"/>
    <n v="0"/>
    <n v="2673"/>
  </r>
  <r>
    <x v="13"/>
    <x v="3"/>
    <s v="All"/>
    <x v="6"/>
    <x v="1"/>
    <n v="0"/>
    <n v="0"/>
    <n v="0"/>
    <n v="21252"/>
  </r>
  <r>
    <x v="13"/>
    <x v="3"/>
    <s v="All"/>
    <x v="7"/>
    <x v="1"/>
    <n v="0"/>
    <n v="0"/>
    <n v="0"/>
    <n v="15220"/>
  </r>
  <r>
    <x v="13"/>
    <x v="3"/>
    <s v="All"/>
    <x v="8"/>
    <x v="1"/>
    <n v="0"/>
    <n v="0"/>
    <n v="0"/>
    <n v="5333"/>
  </r>
  <r>
    <x v="13"/>
    <x v="3"/>
    <s v="All"/>
    <x v="9"/>
    <x v="1"/>
    <n v="0"/>
    <n v="0"/>
    <n v="0"/>
    <n v="1846"/>
  </r>
  <r>
    <x v="13"/>
    <x v="4"/>
    <s v="All"/>
    <x v="0"/>
    <x v="1"/>
    <n v="0"/>
    <n v="0"/>
    <n v="0"/>
    <n v="2672"/>
  </r>
  <r>
    <x v="13"/>
    <x v="4"/>
    <s v="All"/>
    <x v="1"/>
    <x v="1"/>
    <n v="0"/>
    <n v="0"/>
    <n v="0"/>
    <n v="4203"/>
  </r>
  <r>
    <x v="13"/>
    <x v="4"/>
    <s v="All"/>
    <x v="2"/>
    <x v="1"/>
    <n v="0"/>
    <n v="0"/>
    <n v="0"/>
    <n v="6556"/>
  </r>
  <r>
    <x v="13"/>
    <x v="4"/>
    <s v="All"/>
    <x v="3"/>
    <x v="1"/>
    <n v="0"/>
    <n v="0"/>
    <n v="0"/>
    <n v="6849"/>
  </r>
  <r>
    <x v="13"/>
    <x v="4"/>
    <s v="All"/>
    <x v="4"/>
    <x v="1"/>
    <n v="0"/>
    <n v="0"/>
    <n v="0"/>
    <n v="5353"/>
  </r>
  <r>
    <x v="13"/>
    <x v="4"/>
    <s v="All"/>
    <x v="5"/>
    <x v="1"/>
    <n v="0"/>
    <n v="0"/>
    <n v="0"/>
    <n v="2753"/>
  </r>
  <r>
    <x v="13"/>
    <x v="4"/>
    <s v="All"/>
    <x v="6"/>
    <x v="1"/>
    <n v="0"/>
    <n v="0"/>
    <n v="0"/>
    <n v="21898"/>
  </r>
  <r>
    <x v="13"/>
    <x v="4"/>
    <s v="All"/>
    <x v="7"/>
    <x v="1"/>
    <n v="0"/>
    <n v="0"/>
    <n v="0"/>
    <n v="16711"/>
  </r>
  <r>
    <x v="13"/>
    <x v="4"/>
    <s v="All"/>
    <x v="8"/>
    <x v="1"/>
    <n v="0"/>
    <n v="0"/>
    <n v="0"/>
    <n v="5240"/>
  </r>
  <r>
    <x v="13"/>
    <x v="4"/>
    <s v="All"/>
    <x v="9"/>
    <x v="1"/>
    <n v="0"/>
    <n v="0"/>
    <n v="0"/>
    <n v="2028"/>
  </r>
  <r>
    <x v="13"/>
    <x v="5"/>
    <s v="All"/>
    <x v="0"/>
    <x v="1"/>
    <n v="0"/>
    <n v="0"/>
    <n v="0"/>
    <n v="2180"/>
  </r>
  <r>
    <x v="13"/>
    <x v="5"/>
    <s v="All"/>
    <x v="1"/>
    <x v="1"/>
    <n v="0"/>
    <n v="0"/>
    <n v="0"/>
    <n v="3762"/>
  </r>
  <r>
    <x v="13"/>
    <x v="5"/>
    <s v="All"/>
    <x v="2"/>
    <x v="1"/>
    <n v="0"/>
    <n v="0"/>
    <n v="0"/>
    <n v="6135"/>
  </r>
  <r>
    <x v="13"/>
    <x v="5"/>
    <s v="All"/>
    <x v="3"/>
    <x v="1"/>
    <n v="0"/>
    <n v="0"/>
    <n v="0"/>
    <n v="6449"/>
  </r>
  <r>
    <x v="13"/>
    <x v="5"/>
    <s v="All"/>
    <x v="4"/>
    <x v="1"/>
    <n v="0"/>
    <n v="0"/>
    <n v="0"/>
    <n v="5106"/>
  </r>
  <r>
    <x v="13"/>
    <x v="5"/>
    <s v="All"/>
    <x v="5"/>
    <x v="1"/>
    <n v="0"/>
    <n v="0"/>
    <n v="0"/>
    <n v="2499"/>
  </r>
  <r>
    <x v="13"/>
    <x v="5"/>
    <s v="All"/>
    <x v="6"/>
    <x v="1"/>
    <n v="0"/>
    <n v="0"/>
    <n v="0"/>
    <n v="20149"/>
  </r>
  <r>
    <x v="13"/>
    <x v="5"/>
    <s v="All"/>
    <x v="7"/>
    <x v="1"/>
    <n v="0"/>
    <n v="0"/>
    <n v="0"/>
    <n v="17405"/>
  </r>
  <r>
    <x v="13"/>
    <x v="5"/>
    <s v="All"/>
    <x v="8"/>
    <x v="1"/>
    <n v="0"/>
    <n v="0"/>
    <n v="0"/>
    <n v="5009"/>
  </r>
  <r>
    <x v="13"/>
    <x v="5"/>
    <s v="All"/>
    <x v="9"/>
    <x v="1"/>
    <n v="0"/>
    <n v="0"/>
    <n v="0"/>
    <n v="2209"/>
  </r>
  <r>
    <x v="13"/>
    <x v="6"/>
    <s v="All"/>
    <x v="0"/>
    <x v="1"/>
    <n v="0"/>
    <n v="0"/>
    <n v="0"/>
    <n v="2207"/>
  </r>
  <r>
    <x v="13"/>
    <x v="6"/>
    <s v="All"/>
    <x v="1"/>
    <x v="1"/>
    <n v="0"/>
    <n v="0"/>
    <n v="0"/>
    <n v="3731"/>
  </r>
  <r>
    <x v="13"/>
    <x v="6"/>
    <s v="All"/>
    <x v="2"/>
    <x v="1"/>
    <n v="0"/>
    <n v="0"/>
    <n v="0"/>
    <n v="6340"/>
  </r>
  <r>
    <x v="13"/>
    <x v="6"/>
    <s v="All"/>
    <x v="3"/>
    <x v="1"/>
    <n v="0"/>
    <n v="0"/>
    <n v="0"/>
    <n v="6562"/>
  </r>
  <r>
    <x v="13"/>
    <x v="6"/>
    <s v="All"/>
    <x v="4"/>
    <x v="1"/>
    <n v="0"/>
    <n v="0"/>
    <n v="0"/>
    <n v="5381"/>
  </r>
  <r>
    <x v="13"/>
    <x v="6"/>
    <s v="All"/>
    <x v="5"/>
    <x v="1"/>
    <n v="0"/>
    <n v="0"/>
    <n v="0"/>
    <n v="2537"/>
  </r>
  <r>
    <x v="13"/>
    <x v="6"/>
    <s v="All"/>
    <x v="6"/>
    <x v="1"/>
    <n v="0"/>
    <n v="0"/>
    <n v="0"/>
    <n v="20939"/>
  </r>
  <r>
    <x v="13"/>
    <x v="6"/>
    <s v="All"/>
    <x v="7"/>
    <x v="1"/>
    <n v="0"/>
    <n v="0"/>
    <n v="0"/>
    <n v="18617"/>
  </r>
  <r>
    <x v="13"/>
    <x v="6"/>
    <s v="All"/>
    <x v="8"/>
    <x v="1"/>
    <n v="0"/>
    <n v="0"/>
    <n v="0"/>
    <n v="5005"/>
  </r>
  <r>
    <x v="13"/>
    <x v="6"/>
    <s v="All"/>
    <x v="9"/>
    <x v="1"/>
    <n v="0"/>
    <n v="0"/>
    <n v="0"/>
    <n v="3037"/>
  </r>
  <r>
    <x v="13"/>
    <x v="7"/>
    <s v="All"/>
    <x v="0"/>
    <x v="1"/>
    <n v="0"/>
    <n v="0"/>
    <n v="0"/>
    <n v="2782"/>
  </r>
  <r>
    <x v="13"/>
    <x v="7"/>
    <s v="All"/>
    <x v="1"/>
    <x v="1"/>
    <n v="0"/>
    <n v="0"/>
    <n v="0"/>
    <n v="3974"/>
  </r>
  <r>
    <x v="13"/>
    <x v="7"/>
    <s v="All"/>
    <x v="2"/>
    <x v="1"/>
    <n v="0"/>
    <n v="0"/>
    <n v="0"/>
    <n v="7145"/>
  </r>
  <r>
    <x v="13"/>
    <x v="7"/>
    <s v="All"/>
    <x v="3"/>
    <x v="1"/>
    <n v="0"/>
    <n v="0"/>
    <n v="0"/>
    <n v="7360"/>
  </r>
  <r>
    <x v="13"/>
    <x v="7"/>
    <s v="All"/>
    <x v="4"/>
    <x v="1"/>
    <n v="0"/>
    <n v="0"/>
    <n v="0"/>
    <n v="6414"/>
  </r>
  <r>
    <x v="13"/>
    <x v="7"/>
    <s v="All"/>
    <x v="5"/>
    <x v="1"/>
    <n v="0"/>
    <n v="0"/>
    <n v="0"/>
    <n v="3107"/>
  </r>
  <r>
    <x v="13"/>
    <x v="7"/>
    <s v="All"/>
    <x v="6"/>
    <x v="1"/>
    <n v="0"/>
    <n v="0"/>
    <n v="0"/>
    <n v="23893"/>
  </r>
  <r>
    <x v="13"/>
    <x v="7"/>
    <s v="All"/>
    <x v="7"/>
    <x v="1"/>
    <n v="0"/>
    <n v="0"/>
    <n v="0"/>
    <n v="24146"/>
  </r>
  <r>
    <x v="13"/>
    <x v="7"/>
    <s v="All"/>
    <x v="8"/>
    <x v="1"/>
    <n v="0"/>
    <n v="0"/>
    <n v="0"/>
    <n v="5671"/>
  </r>
  <r>
    <x v="13"/>
    <x v="7"/>
    <s v="All"/>
    <x v="9"/>
    <x v="1"/>
    <n v="2"/>
    <n v="1"/>
    <n v="60"/>
    <n v="4254"/>
  </r>
  <r>
    <x v="13"/>
    <x v="8"/>
    <s v="All"/>
    <x v="0"/>
    <x v="1"/>
    <n v="0"/>
    <n v="0"/>
    <n v="0"/>
    <n v="3074"/>
  </r>
  <r>
    <x v="13"/>
    <x v="8"/>
    <s v="All"/>
    <x v="1"/>
    <x v="1"/>
    <n v="0"/>
    <n v="0"/>
    <n v="0"/>
    <n v="4238"/>
  </r>
  <r>
    <x v="13"/>
    <x v="8"/>
    <s v="All"/>
    <x v="2"/>
    <x v="1"/>
    <n v="0"/>
    <n v="0"/>
    <n v="0"/>
    <n v="7314"/>
  </r>
  <r>
    <x v="13"/>
    <x v="8"/>
    <s v="All"/>
    <x v="3"/>
    <x v="1"/>
    <n v="0"/>
    <n v="0"/>
    <n v="0"/>
    <n v="7556"/>
  </r>
  <r>
    <x v="13"/>
    <x v="8"/>
    <s v="All"/>
    <x v="4"/>
    <x v="1"/>
    <n v="0"/>
    <n v="0"/>
    <n v="0"/>
    <n v="6610"/>
  </r>
  <r>
    <x v="13"/>
    <x v="8"/>
    <s v="All"/>
    <x v="5"/>
    <x v="1"/>
    <n v="0"/>
    <n v="0"/>
    <n v="0"/>
    <n v="3184"/>
  </r>
  <r>
    <x v="13"/>
    <x v="8"/>
    <s v="All"/>
    <x v="6"/>
    <x v="1"/>
    <n v="0"/>
    <n v="0"/>
    <n v="0"/>
    <n v="24744"/>
  </r>
  <r>
    <x v="13"/>
    <x v="8"/>
    <s v="All"/>
    <x v="7"/>
    <x v="1"/>
    <n v="0"/>
    <n v="0"/>
    <n v="0"/>
    <n v="25528"/>
  </r>
  <r>
    <x v="13"/>
    <x v="8"/>
    <s v="All"/>
    <x v="8"/>
    <x v="1"/>
    <n v="0"/>
    <n v="0"/>
    <n v="0"/>
    <n v="6255"/>
  </r>
  <r>
    <x v="13"/>
    <x v="8"/>
    <s v="All"/>
    <x v="9"/>
    <x v="1"/>
    <n v="0"/>
    <n v="0"/>
    <n v="0"/>
    <n v="5432"/>
  </r>
  <r>
    <x v="13"/>
    <x v="9"/>
    <s v="All"/>
    <x v="0"/>
    <x v="1"/>
    <n v="0"/>
    <n v="0"/>
    <n v="0"/>
    <n v="1519"/>
  </r>
  <r>
    <x v="13"/>
    <x v="9"/>
    <s v="All"/>
    <x v="1"/>
    <x v="1"/>
    <n v="0"/>
    <n v="0"/>
    <n v="0"/>
    <n v="2421"/>
  </r>
  <r>
    <x v="13"/>
    <x v="9"/>
    <s v="All"/>
    <x v="2"/>
    <x v="1"/>
    <n v="0"/>
    <n v="0"/>
    <n v="0"/>
    <n v="4414"/>
  </r>
  <r>
    <x v="13"/>
    <x v="9"/>
    <s v="All"/>
    <x v="3"/>
    <x v="1"/>
    <n v="0"/>
    <n v="0"/>
    <n v="0"/>
    <n v="5113"/>
  </r>
  <r>
    <x v="13"/>
    <x v="9"/>
    <s v="All"/>
    <x v="4"/>
    <x v="1"/>
    <n v="0"/>
    <n v="0"/>
    <n v="0"/>
    <n v="4837"/>
  </r>
  <r>
    <x v="13"/>
    <x v="9"/>
    <s v="All"/>
    <x v="5"/>
    <x v="1"/>
    <n v="0"/>
    <n v="0"/>
    <n v="0"/>
    <n v="2742"/>
  </r>
  <r>
    <x v="13"/>
    <x v="9"/>
    <s v="All"/>
    <x v="6"/>
    <x v="1"/>
    <n v="0"/>
    <n v="0"/>
    <n v="0"/>
    <n v="18881"/>
  </r>
  <r>
    <x v="13"/>
    <x v="9"/>
    <s v="All"/>
    <x v="7"/>
    <x v="1"/>
    <n v="0"/>
    <n v="0"/>
    <n v="0"/>
    <n v="24817"/>
  </r>
  <r>
    <x v="13"/>
    <x v="9"/>
    <s v="All"/>
    <x v="8"/>
    <x v="1"/>
    <n v="0"/>
    <n v="0"/>
    <n v="0"/>
    <n v="8539"/>
  </r>
  <r>
    <x v="13"/>
    <x v="9"/>
    <s v="All"/>
    <x v="9"/>
    <x v="1"/>
    <n v="0"/>
    <n v="0"/>
    <n v="0"/>
    <n v="8535"/>
  </r>
  <r>
    <x v="13"/>
    <x v="10"/>
    <s v="All"/>
    <x v="0"/>
    <x v="1"/>
    <n v="0"/>
    <n v="0"/>
    <n v="0"/>
    <n v="1470"/>
  </r>
  <r>
    <x v="13"/>
    <x v="10"/>
    <s v="All"/>
    <x v="1"/>
    <x v="1"/>
    <n v="0"/>
    <n v="0"/>
    <n v="0"/>
    <n v="2397"/>
  </r>
  <r>
    <x v="13"/>
    <x v="10"/>
    <s v="All"/>
    <x v="2"/>
    <x v="1"/>
    <n v="0"/>
    <n v="0"/>
    <n v="0"/>
    <n v="4405"/>
  </r>
  <r>
    <x v="13"/>
    <x v="10"/>
    <s v="All"/>
    <x v="3"/>
    <x v="1"/>
    <n v="0"/>
    <n v="0"/>
    <n v="0"/>
    <n v="5046"/>
  </r>
  <r>
    <x v="13"/>
    <x v="10"/>
    <s v="All"/>
    <x v="4"/>
    <x v="1"/>
    <n v="0"/>
    <n v="0"/>
    <n v="0"/>
    <n v="4679"/>
  </r>
  <r>
    <x v="13"/>
    <x v="10"/>
    <s v="All"/>
    <x v="5"/>
    <x v="1"/>
    <n v="0"/>
    <n v="0"/>
    <n v="0"/>
    <n v="2965"/>
  </r>
  <r>
    <x v="13"/>
    <x v="10"/>
    <s v="All"/>
    <x v="6"/>
    <x v="1"/>
    <n v="0"/>
    <n v="0"/>
    <n v="0"/>
    <n v="18441"/>
  </r>
  <r>
    <x v="13"/>
    <x v="10"/>
    <s v="All"/>
    <x v="7"/>
    <x v="1"/>
    <n v="0"/>
    <n v="0"/>
    <n v="0"/>
    <n v="25061"/>
  </r>
  <r>
    <x v="13"/>
    <x v="10"/>
    <s v="All"/>
    <x v="8"/>
    <x v="1"/>
    <n v="0"/>
    <n v="0"/>
    <n v="0"/>
    <n v="10119"/>
  </r>
  <r>
    <x v="13"/>
    <x v="10"/>
    <s v="All"/>
    <x v="9"/>
    <x v="1"/>
    <n v="0"/>
    <n v="0"/>
    <n v="0"/>
    <n v="9696"/>
  </r>
  <r>
    <x v="13"/>
    <x v="11"/>
    <s v="All"/>
    <x v="0"/>
    <x v="1"/>
    <n v="0"/>
    <n v="0"/>
    <n v="0"/>
    <n v="0"/>
  </r>
  <r>
    <x v="13"/>
    <x v="11"/>
    <s v="All"/>
    <x v="1"/>
    <x v="1"/>
    <n v="0"/>
    <n v="0"/>
    <n v="0"/>
    <n v="0"/>
  </r>
  <r>
    <x v="13"/>
    <x v="11"/>
    <s v="All"/>
    <x v="2"/>
    <x v="1"/>
    <n v="0"/>
    <n v="0"/>
    <n v="0"/>
    <n v="0"/>
  </r>
  <r>
    <x v="13"/>
    <x v="11"/>
    <s v="All"/>
    <x v="3"/>
    <x v="1"/>
    <n v="0"/>
    <n v="0"/>
    <n v="0"/>
    <n v="0"/>
  </r>
  <r>
    <x v="13"/>
    <x v="11"/>
    <s v="All"/>
    <x v="4"/>
    <x v="1"/>
    <n v="0"/>
    <n v="0"/>
    <n v="0"/>
    <n v="0"/>
  </r>
  <r>
    <x v="13"/>
    <x v="11"/>
    <s v="All"/>
    <x v="5"/>
    <x v="1"/>
    <n v="0"/>
    <n v="0"/>
    <n v="0"/>
    <n v="0"/>
  </r>
  <r>
    <x v="13"/>
    <x v="11"/>
    <s v="All"/>
    <x v="6"/>
    <x v="1"/>
    <n v="0"/>
    <n v="0"/>
    <n v="0"/>
    <n v="0"/>
  </r>
  <r>
    <x v="13"/>
    <x v="11"/>
    <s v="All"/>
    <x v="7"/>
    <x v="1"/>
    <n v="0"/>
    <n v="0"/>
    <n v="0"/>
    <n v="0"/>
  </r>
  <r>
    <x v="13"/>
    <x v="11"/>
    <s v="All"/>
    <x v="8"/>
    <x v="1"/>
    <n v="0"/>
    <n v="0"/>
    <n v="0"/>
    <n v="0"/>
  </r>
  <r>
    <x v="13"/>
    <x v="11"/>
    <s v="All"/>
    <x v="9"/>
    <x v="1"/>
    <n v="0"/>
    <n v="0"/>
    <n v="0"/>
    <n v="0"/>
  </r>
  <r>
    <x v="14"/>
    <x v="0"/>
    <s v="All"/>
    <x v="0"/>
    <x v="1"/>
    <n v="0"/>
    <n v="0"/>
    <n v="0"/>
    <n v="0"/>
  </r>
  <r>
    <x v="14"/>
    <x v="0"/>
    <s v="All"/>
    <x v="1"/>
    <x v="1"/>
    <n v="0"/>
    <n v="0"/>
    <n v="0"/>
    <n v="0"/>
  </r>
  <r>
    <x v="14"/>
    <x v="0"/>
    <s v="All"/>
    <x v="2"/>
    <x v="1"/>
    <n v="0"/>
    <n v="0"/>
    <n v="0"/>
    <n v="0"/>
  </r>
  <r>
    <x v="14"/>
    <x v="0"/>
    <s v="All"/>
    <x v="3"/>
    <x v="1"/>
    <n v="0"/>
    <n v="0"/>
    <n v="0"/>
    <n v="0"/>
  </r>
  <r>
    <x v="14"/>
    <x v="0"/>
    <s v="All"/>
    <x v="4"/>
    <x v="1"/>
    <n v="0"/>
    <n v="0"/>
    <n v="0"/>
    <n v="0"/>
  </r>
  <r>
    <x v="14"/>
    <x v="0"/>
    <s v="All"/>
    <x v="5"/>
    <x v="1"/>
    <n v="0"/>
    <n v="0"/>
    <n v="0"/>
    <n v="0"/>
  </r>
  <r>
    <x v="14"/>
    <x v="0"/>
    <s v="All"/>
    <x v="6"/>
    <x v="1"/>
    <n v="0"/>
    <n v="0"/>
    <n v="0"/>
    <n v="0"/>
  </r>
  <r>
    <x v="14"/>
    <x v="0"/>
    <s v="All"/>
    <x v="7"/>
    <x v="1"/>
    <n v="0"/>
    <n v="0"/>
    <n v="0"/>
    <n v="0"/>
  </r>
  <r>
    <x v="14"/>
    <x v="0"/>
    <s v="All"/>
    <x v="8"/>
    <x v="1"/>
    <n v="0"/>
    <n v="0"/>
    <n v="0"/>
    <n v="0"/>
  </r>
  <r>
    <x v="14"/>
    <x v="0"/>
    <s v="All"/>
    <x v="9"/>
    <x v="1"/>
    <n v="0"/>
    <n v="0"/>
    <n v="0"/>
    <n v="0"/>
  </r>
  <r>
    <x v="14"/>
    <x v="1"/>
    <s v="All"/>
    <x v="0"/>
    <x v="1"/>
    <n v="0"/>
    <n v="0"/>
    <n v="0"/>
    <n v="0"/>
  </r>
  <r>
    <x v="14"/>
    <x v="1"/>
    <s v="All"/>
    <x v="1"/>
    <x v="1"/>
    <n v="0"/>
    <n v="0"/>
    <n v="0"/>
    <n v="0"/>
  </r>
  <r>
    <x v="14"/>
    <x v="1"/>
    <s v="All"/>
    <x v="2"/>
    <x v="1"/>
    <n v="0"/>
    <n v="0"/>
    <n v="0"/>
    <n v="0"/>
  </r>
  <r>
    <x v="14"/>
    <x v="1"/>
    <s v="All"/>
    <x v="3"/>
    <x v="1"/>
    <n v="0"/>
    <n v="0"/>
    <n v="0"/>
    <n v="0"/>
  </r>
  <r>
    <x v="14"/>
    <x v="1"/>
    <s v="All"/>
    <x v="4"/>
    <x v="1"/>
    <n v="0"/>
    <n v="0"/>
    <n v="0"/>
    <n v="0"/>
  </r>
  <r>
    <x v="14"/>
    <x v="1"/>
    <s v="All"/>
    <x v="5"/>
    <x v="1"/>
    <n v="0"/>
    <n v="0"/>
    <n v="0"/>
    <n v="0"/>
  </r>
  <r>
    <x v="14"/>
    <x v="1"/>
    <s v="All"/>
    <x v="6"/>
    <x v="1"/>
    <n v="0"/>
    <n v="0"/>
    <n v="0"/>
    <n v="0"/>
  </r>
  <r>
    <x v="14"/>
    <x v="1"/>
    <s v="All"/>
    <x v="7"/>
    <x v="1"/>
    <n v="0"/>
    <n v="0"/>
    <n v="0"/>
    <n v="0"/>
  </r>
  <r>
    <x v="14"/>
    <x v="1"/>
    <s v="All"/>
    <x v="8"/>
    <x v="1"/>
    <n v="0"/>
    <n v="0"/>
    <n v="0"/>
    <n v="0"/>
  </r>
  <r>
    <x v="14"/>
    <x v="1"/>
    <s v="All"/>
    <x v="9"/>
    <x v="1"/>
    <n v="0"/>
    <n v="0"/>
    <n v="0"/>
    <n v="0"/>
  </r>
  <r>
    <x v="14"/>
    <x v="2"/>
    <s v="All"/>
    <x v="0"/>
    <x v="1"/>
    <n v="0"/>
    <n v="0"/>
    <n v="0"/>
    <n v="0"/>
  </r>
  <r>
    <x v="14"/>
    <x v="2"/>
    <s v="All"/>
    <x v="1"/>
    <x v="1"/>
    <n v="0"/>
    <n v="0"/>
    <n v="0"/>
    <n v="0"/>
  </r>
  <r>
    <x v="14"/>
    <x v="2"/>
    <s v="All"/>
    <x v="2"/>
    <x v="1"/>
    <n v="0"/>
    <n v="0"/>
    <n v="0"/>
    <n v="0"/>
  </r>
  <r>
    <x v="14"/>
    <x v="2"/>
    <s v="All"/>
    <x v="3"/>
    <x v="1"/>
    <n v="0"/>
    <n v="0"/>
    <n v="0"/>
    <n v="0"/>
  </r>
  <r>
    <x v="14"/>
    <x v="2"/>
    <s v="All"/>
    <x v="4"/>
    <x v="1"/>
    <n v="0"/>
    <n v="0"/>
    <n v="0"/>
    <n v="0"/>
  </r>
  <r>
    <x v="14"/>
    <x v="2"/>
    <s v="All"/>
    <x v="5"/>
    <x v="1"/>
    <n v="0"/>
    <n v="0"/>
    <n v="0"/>
    <n v="0"/>
  </r>
  <r>
    <x v="14"/>
    <x v="2"/>
    <s v="All"/>
    <x v="6"/>
    <x v="1"/>
    <n v="0"/>
    <n v="0"/>
    <n v="0"/>
    <n v="0"/>
  </r>
  <r>
    <x v="14"/>
    <x v="2"/>
    <s v="All"/>
    <x v="7"/>
    <x v="1"/>
    <n v="0"/>
    <n v="0"/>
    <n v="0"/>
    <n v="0"/>
  </r>
  <r>
    <x v="14"/>
    <x v="2"/>
    <s v="All"/>
    <x v="8"/>
    <x v="1"/>
    <n v="0"/>
    <n v="0"/>
    <n v="0"/>
    <n v="0"/>
  </r>
  <r>
    <x v="14"/>
    <x v="2"/>
    <s v="All"/>
    <x v="9"/>
    <x v="1"/>
    <n v="0"/>
    <n v="0"/>
    <n v="0"/>
    <n v="0"/>
  </r>
  <r>
    <x v="14"/>
    <x v="3"/>
    <s v="All"/>
    <x v="0"/>
    <x v="1"/>
    <n v="0"/>
    <n v="0"/>
    <n v="0"/>
    <n v="0"/>
  </r>
  <r>
    <x v="14"/>
    <x v="3"/>
    <s v="All"/>
    <x v="1"/>
    <x v="1"/>
    <n v="0"/>
    <n v="0"/>
    <n v="0"/>
    <n v="0"/>
  </r>
  <r>
    <x v="14"/>
    <x v="3"/>
    <s v="All"/>
    <x v="2"/>
    <x v="1"/>
    <n v="0"/>
    <n v="0"/>
    <n v="0"/>
    <n v="0"/>
  </r>
  <r>
    <x v="14"/>
    <x v="3"/>
    <s v="All"/>
    <x v="3"/>
    <x v="1"/>
    <n v="0"/>
    <n v="0"/>
    <n v="0"/>
    <n v="0"/>
  </r>
  <r>
    <x v="14"/>
    <x v="3"/>
    <s v="All"/>
    <x v="4"/>
    <x v="1"/>
    <n v="0"/>
    <n v="0"/>
    <n v="0"/>
    <n v="0"/>
  </r>
  <r>
    <x v="14"/>
    <x v="3"/>
    <s v="All"/>
    <x v="5"/>
    <x v="1"/>
    <n v="0"/>
    <n v="0"/>
    <n v="0"/>
    <n v="0"/>
  </r>
  <r>
    <x v="14"/>
    <x v="3"/>
    <s v="All"/>
    <x v="6"/>
    <x v="1"/>
    <n v="0"/>
    <n v="0"/>
    <n v="0"/>
    <n v="0"/>
  </r>
  <r>
    <x v="14"/>
    <x v="3"/>
    <s v="All"/>
    <x v="7"/>
    <x v="1"/>
    <n v="0"/>
    <n v="0"/>
    <n v="0"/>
    <n v="0"/>
  </r>
  <r>
    <x v="14"/>
    <x v="3"/>
    <s v="All"/>
    <x v="8"/>
    <x v="1"/>
    <n v="0"/>
    <n v="0"/>
    <n v="0"/>
    <n v="0"/>
  </r>
  <r>
    <x v="14"/>
    <x v="3"/>
    <s v="All"/>
    <x v="9"/>
    <x v="1"/>
    <n v="0"/>
    <n v="0"/>
    <n v="0"/>
    <n v="0"/>
  </r>
  <r>
    <x v="14"/>
    <x v="4"/>
    <s v="All"/>
    <x v="0"/>
    <x v="1"/>
    <n v="0"/>
    <n v="0"/>
    <n v="0"/>
    <n v="0"/>
  </r>
  <r>
    <x v="14"/>
    <x v="4"/>
    <s v="All"/>
    <x v="1"/>
    <x v="1"/>
    <n v="0"/>
    <n v="0"/>
    <n v="0"/>
    <n v="0"/>
  </r>
  <r>
    <x v="14"/>
    <x v="4"/>
    <s v="All"/>
    <x v="2"/>
    <x v="1"/>
    <n v="0"/>
    <n v="0"/>
    <n v="0"/>
    <n v="0"/>
  </r>
  <r>
    <x v="14"/>
    <x v="4"/>
    <s v="All"/>
    <x v="3"/>
    <x v="1"/>
    <n v="0"/>
    <n v="0"/>
    <n v="0"/>
    <n v="0"/>
  </r>
  <r>
    <x v="14"/>
    <x v="4"/>
    <s v="All"/>
    <x v="4"/>
    <x v="1"/>
    <n v="0"/>
    <n v="0"/>
    <n v="0"/>
    <n v="0"/>
  </r>
  <r>
    <x v="14"/>
    <x v="4"/>
    <s v="All"/>
    <x v="5"/>
    <x v="1"/>
    <n v="0"/>
    <n v="0"/>
    <n v="0"/>
    <n v="0"/>
  </r>
  <r>
    <x v="14"/>
    <x v="4"/>
    <s v="All"/>
    <x v="6"/>
    <x v="1"/>
    <n v="0"/>
    <n v="0"/>
    <n v="0"/>
    <n v="0"/>
  </r>
  <r>
    <x v="14"/>
    <x v="4"/>
    <s v="All"/>
    <x v="7"/>
    <x v="1"/>
    <n v="0"/>
    <n v="0"/>
    <n v="0"/>
    <n v="0"/>
  </r>
  <r>
    <x v="14"/>
    <x v="4"/>
    <s v="All"/>
    <x v="8"/>
    <x v="1"/>
    <n v="0"/>
    <n v="0"/>
    <n v="0"/>
    <n v="0"/>
  </r>
  <r>
    <x v="14"/>
    <x v="4"/>
    <s v="All"/>
    <x v="9"/>
    <x v="1"/>
    <n v="0"/>
    <n v="0"/>
    <n v="0"/>
    <n v="0"/>
  </r>
  <r>
    <x v="14"/>
    <x v="5"/>
    <s v="All"/>
    <x v="0"/>
    <x v="1"/>
    <n v="0"/>
    <n v="0"/>
    <n v="0"/>
    <n v="0"/>
  </r>
  <r>
    <x v="14"/>
    <x v="5"/>
    <s v="All"/>
    <x v="1"/>
    <x v="1"/>
    <n v="0"/>
    <n v="0"/>
    <n v="0"/>
    <n v="0"/>
  </r>
  <r>
    <x v="14"/>
    <x v="5"/>
    <s v="All"/>
    <x v="2"/>
    <x v="1"/>
    <n v="0"/>
    <n v="0"/>
    <n v="0"/>
    <n v="0"/>
  </r>
  <r>
    <x v="14"/>
    <x v="5"/>
    <s v="All"/>
    <x v="3"/>
    <x v="1"/>
    <n v="0"/>
    <n v="0"/>
    <n v="0"/>
    <n v="0"/>
  </r>
  <r>
    <x v="14"/>
    <x v="5"/>
    <s v="All"/>
    <x v="4"/>
    <x v="1"/>
    <n v="0"/>
    <n v="0"/>
    <n v="0"/>
    <n v="0"/>
  </r>
  <r>
    <x v="14"/>
    <x v="5"/>
    <s v="All"/>
    <x v="5"/>
    <x v="1"/>
    <n v="0"/>
    <n v="0"/>
    <n v="0"/>
    <n v="0"/>
  </r>
  <r>
    <x v="14"/>
    <x v="5"/>
    <s v="All"/>
    <x v="6"/>
    <x v="1"/>
    <n v="0"/>
    <n v="0"/>
    <n v="0"/>
    <n v="0"/>
  </r>
  <r>
    <x v="14"/>
    <x v="5"/>
    <s v="All"/>
    <x v="7"/>
    <x v="1"/>
    <n v="0"/>
    <n v="0"/>
    <n v="0"/>
    <n v="0"/>
  </r>
  <r>
    <x v="14"/>
    <x v="5"/>
    <s v="All"/>
    <x v="8"/>
    <x v="1"/>
    <n v="0"/>
    <n v="0"/>
    <n v="0"/>
    <n v="0"/>
  </r>
  <r>
    <x v="14"/>
    <x v="5"/>
    <s v="All"/>
    <x v="9"/>
    <x v="1"/>
    <n v="0"/>
    <n v="0"/>
    <n v="0"/>
    <n v="0"/>
  </r>
  <r>
    <x v="14"/>
    <x v="6"/>
    <s v="All"/>
    <x v="0"/>
    <x v="1"/>
    <n v="0"/>
    <n v="0"/>
    <n v="0"/>
    <n v="0"/>
  </r>
  <r>
    <x v="14"/>
    <x v="6"/>
    <s v="All"/>
    <x v="1"/>
    <x v="1"/>
    <n v="0"/>
    <n v="0"/>
    <n v="0"/>
    <n v="0"/>
  </r>
  <r>
    <x v="14"/>
    <x v="6"/>
    <s v="All"/>
    <x v="2"/>
    <x v="1"/>
    <n v="0"/>
    <n v="0"/>
    <n v="0"/>
    <n v="0"/>
  </r>
  <r>
    <x v="14"/>
    <x v="6"/>
    <s v="All"/>
    <x v="3"/>
    <x v="1"/>
    <n v="0"/>
    <n v="0"/>
    <n v="0"/>
    <n v="0"/>
  </r>
  <r>
    <x v="14"/>
    <x v="6"/>
    <s v="All"/>
    <x v="4"/>
    <x v="1"/>
    <n v="0"/>
    <n v="0"/>
    <n v="0"/>
    <n v="0"/>
  </r>
  <r>
    <x v="14"/>
    <x v="6"/>
    <s v="All"/>
    <x v="5"/>
    <x v="1"/>
    <n v="0"/>
    <n v="0"/>
    <n v="0"/>
    <n v="0"/>
  </r>
  <r>
    <x v="14"/>
    <x v="6"/>
    <s v="All"/>
    <x v="6"/>
    <x v="1"/>
    <n v="0"/>
    <n v="0"/>
    <n v="0"/>
    <n v="0"/>
  </r>
  <r>
    <x v="14"/>
    <x v="6"/>
    <s v="All"/>
    <x v="7"/>
    <x v="1"/>
    <n v="0"/>
    <n v="0"/>
    <n v="0"/>
    <n v="0"/>
  </r>
  <r>
    <x v="14"/>
    <x v="6"/>
    <s v="All"/>
    <x v="8"/>
    <x v="1"/>
    <n v="0"/>
    <n v="0"/>
    <n v="0"/>
    <n v="0"/>
  </r>
  <r>
    <x v="14"/>
    <x v="6"/>
    <s v="All"/>
    <x v="9"/>
    <x v="1"/>
    <n v="0"/>
    <n v="0"/>
    <n v="0"/>
    <n v="0"/>
  </r>
  <r>
    <x v="14"/>
    <x v="7"/>
    <s v="All"/>
    <x v="0"/>
    <x v="1"/>
    <n v="0"/>
    <n v="0"/>
    <n v="0"/>
    <n v="0"/>
  </r>
  <r>
    <x v="14"/>
    <x v="7"/>
    <s v="All"/>
    <x v="1"/>
    <x v="1"/>
    <n v="0"/>
    <n v="0"/>
    <n v="0"/>
    <n v="0"/>
  </r>
  <r>
    <x v="14"/>
    <x v="7"/>
    <s v="All"/>
    <x v="2"/>
    <x v="1"/>
    <n v="0"/>
    <n v="0"/>
    <n v="0"/>
    <n v="0"/>
  </r>
  <r>
    <x v="14"/>
    <x v="7"/>
    <s v="All"/>
    <x v="3"/>
    <x v="1"/>
    <n v="0"/>
    <n v="0"/>
    <n v="0"/>
    <n v="0"/>
  </r>
  <r>
    <x v="14"/>
    <x v="7"/>
    <s v="All"/>
    <x v="4"/>
    <x v="1"/>
    <n v="0"/>
    <n v="0"/>
    <n v="0"/>
    <n v="0"/>
  </r>
  <r>
    <x v="14"/>
    <x v="7"/>
    <s v="All"/>
    <x v="5"/>
    <x v="1"/>
    <n v="0"/>
    <n v="0"/>
    <n v="0"/>
    <n v="0"/>
  </r>
  <r>
    <x v="14"/>
    <x v="7"/>
    <s v="All"/>
    <x v="6"/>
    <x v="1"/>
    <n v="0"/>
    <n v="0"/>
    <n v="0"/>
    <n v="0"/>
  </r>
  <r>
    <x v="14"/>
    <x v="7"/>
    <s v="All"/>
    <x v="7"/>
    <x v="1"/>
    <n v="0"/>
    <n v="0"/>
    <n v="0"/>
    <n v="0"/>
  </r>
  <r>
    <x v="14"/>
    <x v="7"/>
    <s v="All"/>
    <x v="8"/>
    <x v="1"/>
    <n v="0"/>
    <n v="0"/>
    <n v="0"/>
    <n v="0"/>
  </r>
  <r>
    <x v="14"/>
    <x v="7"/>
    <s v="All"/>
    <x v="9"/>
    <x v="1"/>
    <n v="0"/>
    <n v="0"/>
    <n v="0"/>
    <n v="0"/>
  </r>
  <r>
    <x v="14"/>
    <x v="8"/>
    <s v="All"/>
    <x v="0"/>
    <x v="1"/>
    <n v="0"/>
    <n v="0"/>
    <n v="0"/>
    <n v="0"/>
  </r>
  <r>
    <x v="14"/>
    <x v="8"/>
    <s v="All"/>
    <x v="1"/>
    <x v="1"/>
    <n v="0"/>
    <n v="0"/>
    <n v="0"/>
    <n v="0"/>
  </r>
  <r>
    <x v="14"/>
    <x v="8"/>
    <s v="All"/>
    <x v="2"/>
    <x v="1"/>
    <n v="0"/>
    <n v="0"/>
    <n v="0"/>
    <n v="0"/>
  </r>
  <r>
    <x v="14"/>
    <x v="8"/>
    <s v="All"/>
    <x v="3"/>
    <x v="1"/>
    <n v="0"/>
    <n v="0"/>
    <n v="0"/>
    <n v="0"/>
  </r>
  <r>
    <x v="14"/>
    <x v="8"/>
    <s v="All"/>
    <x v="4"/>
    <x v="1"/>
    <n v="0"/>
    <n v="0"/>
    <n v="0"/>
    <n v="0"/>
  </r>
  <r>
    <x v="14"/>
    <x v="8"/>
    <s v="All"/>
    <x v="5"/>
    <x v="1"/>
    <n v="0"/>
    <n v="0"/>
    <n v="0"/>
    <n v="0"/>
  </r>
  <r>
    <x v="14"/>
    <x v="8"/>
    <s v="All"/>
    <x v="6"/>
    <x v="1"/>
    <n v="0"/>
    <n v="0"/>
    <n v="0"/>
    <n v="0"/>
  </r>
  <r>
    <x v="14"/>
    <x v="8"/>
    <s v="All"/>
    <x v="7"/>
    <x v="1"/>
    <n v="0"/>
    <n v="0"/>
    <n v="0"/>
    <n v="0"/>
  </r>
  <r>
    <x v="14"/>
    <x v="8"/>
    <s v="All"/>
    <x v="8"/>
    <x v="1"/>
    <n v="0"/>
    <n v="0"/>
    <n v="0"/>
    <n v="0"/>
  </r>
  <r>
    <x v="14"/>
    <x v="8"/>
    <s v="All"/>
    <x v="9"/>
    <x v="1"/>
    <n v="0"/>
    <n v="0"/>
    <n v="0"/>
    <n v="0"/>
  </r>
  <r>
    <x v="14"/>
    <x v="9"/>
    <s v="All"/>
    <x v="0"/>
    <x v="1"/>
    <n v="0"/>
    <n v="0"/>
    <n v="0"/>
    <n v="226912"/>
  </r>
  <r>
    <x v="14"/>
    <x v="9"/>
    <s v="All"/>
    <x v="1"/>
    <x v="1"/>
    <n v="0"/>
    <n v="0"/>
    <n v="0"/>
    <n v="364592"/>
  </r>
  <r>
    <x v="14"/>
    <x v="9"/>
    <s v="All"/>
    <x v="2"/>
    <x v="1"/>
    <n v="0"/>
    <n v="0"/>
    <n v="0"/>
    <n v="640689"/>
  </r>
  <r>
    <x v="14"/>
    <x v="9"/>
    <s v="All"/>
    <x v="3"/>
    <x v="1"/>
    <n v="4"/>
    <n v="1"/>
    <n v="120"/>
    <n v="671017"/>
  </r>
  <r>
    <x v="14"/>
    <x v="9"/>
    <s v="All"/>
    <x v="4"/>
    <x v="1"/>
    <n v="0"/>
    <n v="0"/>
    <n v="0"/>
    <n v="573710"/>
  </r>
  <r>
    <x v="14"/>
    <x v="9"/>
    <s v="All"/>
    <x v="5"/>
    <x v="1"/>
    <n v="0"/>
    <n v="0"/>
    <n v="0"/>
    <n v="427470"/>
  </r>
  <r>
    <x v="14"/>
    <x v="9"/>
    <s v="All"/>
    <x v="6"/>
    <x v="1"/>
    <n v="16"/>
    <n v="6"/>
    <n v="428"/>
    <n v="3629007"/>
  </r>
  <r>
    <x v="14"/>
    <x v="9"/>
    <s v="All"/>
    <x v="7"/>
    <x v="1"/>
    <n v="14"/>
    <n v="4"/>
    <n v="304"/>
    <n v="2755470"/>
  </r>
  <r>
    <x v="14"/>
    <x v="9"/>
    <s v="All"/>
    <x v="8"/>
    <x v="1"/>
    <n v="1"/>
    <n v="1"/>
    <n v="30"/>
    <n v="336225"/>
  </r>
  <r>
    <x v="14"/>
    <x v="9"/>
    <s v="All"/>
    <x v="9"/>
    <x v="1"/>
    <n v="0"/>
    <n v="0"/>
    <n v="0"/>
    <n v="232177"/>
  </r>
  <r>
    <x v="14"/>
    <x v="10"/>
    <s v="All"/>
    <x v="0"/>
    <x v="1"/>
    <n v="0"/>
    <n v="0"/>
    <n v="0"/>
    <n v="191915"/>
  </r>
  <r>
    <x v="14"/>
    <x v="10"/>
    <s v="All"/>
    <x v="1"/>
    <x v="1"/>
    <n v="0"/>
    <n v="0"/>
    <n v="0"/>
    <n v="316585"/>
  </r>
  <r>
    <x v="14"/>
    <x v="10"/>
    <s v="All"/>
    <x v="2"/>
    <x v="1"/>
    <n v="0"/>
    <n v="0"/>
    <n v="0"/>
    <n v="562987"/>
  </r>
  <r>
    <x v="14"/>
    <x v="10"/>
    <s v="All"/>
    <x v="3"/>
    <x v="1"/>
    <n v="0"/>
    <n v="0"/>
    <n v="0"/>
    <n v="591251"/>
  </r>
  <r>
    <x v="14"/>
    <x v="10"/>
    <s v="All"/>
    <x v="4"/>
    <x v="1"/>
    <n v="0"/>
    <n v="0"/>
    <n v="0"/>
    <n v="505054"/>
  </r>
  <r>
    <x v="14"/>
    <x v="10"/>
    <s v="All"/>
    <x v="5"/>
    <x v="1"/>
    <n v="0"/>
    <n v="0"/>
    <n v="0"/>
    <n v="389718"/>
  </r>
  <r>
    <x v="14"/>
    <x v="10"/>
    <s v="All"/>
    <x v="6"/>
    <x v="1"/>
    <n v="2"/>
    <n v="1"/>
    <n v="60"/>
    <n v="3203019"/>
  </r>
  <r>
    <x v="14"/>
    <x v="10"/>
    <s v="All"/>
    <x v="7"/>
    <x v="1"/>
    <n v="3"/>
    <n v="2"/>
    <n v="74"/>
    <n v="2533969"/>
  </r>
  <r>
    <x v="14"/>
    <x v="10"/>
    <s v="All"/>
    <x v="8"/>
    <x v="1"/>
    <n v="8"/>
    <n v="1"/>
    <n v="240"/>
    <n v="323847"/>
  </r>
  <r>
    <x v="14"/>
    <x v="10"/>
    <s v="All"/>
    <x v="9"/>
    <x v="1"/>
    <n v="0"/>
    <n v="0"/>
    <n v="0"/>
    <n v="225020"/>
  </r>
  <r>
    <x v="14"/>
    <x v="11"/>
    <s v="All"/>
    <x v="0"/>
    <x v="1"/>
    <n v="0"/>
    <n v="0"/>
    <n v="0"/>
    <n v="160546"/>
  </r>
  <r>
    <x v="14"/>
    <x v="11"/>
    <s v="All"/>
    <x v="1"/>
    <x v="1"/>
    <n v="0"/>
    <n v="0"/>
    <n v="0"/>
    <n v="268592"/>
  </r>
  <r>
    <x v="14"/>
    <x v="11"/>
    <s v="All"/>
    <x v="2"/>
    <x v="1"/>
    <n v="0"/>
    <n v="0"/>
    <n v="0"/>
    <n v="479267"/>
  </r>
  <r>
    <x v="14"/>
    <x v="11"/>
    <s v="All"/>
    <x v="3"/>
    <x v="1"/>
    <n v="0"/>
    <n v="0"/>
    <n v="0"/>
    <n v="507576"/>
  </r>
  <r>
    <x v="14"/>
    <x v="11"/>
    <s v="All"/>
    <x v="4"/>
    <x v="1"/>
    <n v="0"/>
    <n v="0"/>
    <n v="0"/>
    <n v="439029"/>
  </r>
  <r>
    <x v="14"/>
    <x v="11"/>
    <s v="All"/>
    <x v="5"/>
    <x v="1"/>
    <n v="0"/>
    <n v="0"/>
    <n v="0"/>
    <n v="376264"/>
  </r>
  <r>
    <x v="14"/>
    <x v="11"/>
    <s v="All"/>
    <x v="6"/>
    <x v="1"/>
    <n v="34"/>
    <n v="8"/>
    <n v="859"/>
    <n v="2849730"/>
  </r>
  <r>
    <x v="14"/>
    <x v="11"/>
    <s v="All"/>
    <x v="7"/>
    <x v="1"/>
    <n v="6"/>
    <n v="1"/>
    <n v="180"/>
    <n v="2247141"/>
  </r>
  <r>
    <x v="14"/>
    <x v="11"/>
    <s v="All"/>
    <x v="8"/>
    <x v="1"/>
    <n v="0"/>
    <n v="0"/>
    <n v="0"/>
    <n v="262985"/>
  </r>
  <r>
    <x v="14"/>
    <x v="11"/>
    <s v="All"/>
    <x v="9"/>
    <x v="1"/>
    <n v="0"/>
    <n v="0"/>
    <n v="0"/>
    <n v="191505"/>
  </r>
  <r>
    <x v="15"/>
    <x v="0"/>
    <s v="All"/>
    <x v="0"/>
    <x v="1"/>
    <n v="0"/>
    <n v="0"/>
    <n v="0"/>
    <n v="0"/>
  </r>
  <r>
    <x v="15"/>
    <x v="0"/>
    <s v="All"/>
    <x v="1"/>
    <x v="1"/>
    <n v="0"/>
    <n v="0"/>
    <n v="0"/>
    <n v="0"/>
  </r>
  <r>
    <x v="15"/>
    <x v="0"/>
    <s v="All"/>
    <x v="2"/>
    <x v="1"/>
    <n v="0"/>
    <n v="0"/>
    <n v="0"/>
    <n v="0"/>
  </r>
  <r>
    <x v="15"/>
    <x v="0"/>
    <s v="All"/>
    <x v="3"/>
    <x v="1"/>
    <n v="0"/>
    <n v="0"/>
    <n v="0"/>
    <n v="0"/>
  </r>
  <r>
    <x v="15"/>
    <x v="0"/>
    <s v="All"/>
    <x v="4"/>
    <x v="1"/>
    <n v="0"/>
    <n v="0"/>
    <n v="0"/>
    <n v="0"/>
  </r>
  <r>
    <x v="15"/>
    <x v="0"/>
    <s v="All"/>
    <x v="5"/>
    <x v="1"/>
    <n v="0"/>
    <n v="0"/>
    <n v="0"/>
    <n v="0"/>
  </r>
  <r>
    <x v="15"/>
    <x v="0"/>
    <s v="All"/>
    <x v="6"/>
    <x v="1"/>
    <n v="0"/>
    <n v="0"/>
    <n v="0"/>
    <n v="0"/>
  </r>
  <r>
    <x v="15"/>
    <x v="0"/>
    <s v="All"/>
    <x v="7"/>
    <x v="1"/>
    <n v="0"/>
    <n v="0"/>
    <n v="0"/>
    <n v="0"/>
  </r>
  <r>
    <x v="15"/>
    <x v="0"/>
    <s v="All"/>
    <x v="8"/>
    <x v="1"/>
    <n v="0"/>
    <n v="0"/>
    <n v="0"/>
    <n v="0"/>
  </r>
  <r>
    <x v="15"/>
    <x v="0"/>
    <s v="All"/>
    <x v="9"/>
    <x v="1"/>
    <n v="0"/>
    <n v="0"/>
    <n v="0"/>
    <n v="0"/>
  </r>
  <r>
    <x v="15"/>
    <x v="1"/>
    <s v="All"/>
    <x v="0"/>
    <x v="1"/>
    <n v="0"/>
    <n v="0"/>
    <n v="0"/>
    <n v="0"/>
  </r>
  <r>
    <x v="15"/>
    <x v="1"/>
    <s v="All"/>
    <x v="1"/>
    <x v="1"/>
    <n v="0"/>
    <n v="0"/>
    <n v="0"/>
    <n v="0"/>
  </r>
  <r>
    <x v="15"/>
    <x v="1"/>
    <s v="All"/>
    <x v="2"/>
    <x v="1"/>
    <n v="0"/>
    <n v="0"/>
    <n v="0"/>
    <n v="0"/>
  </r>
  <r>
    <x v="15"/>
    <x v="1"/>
    <s v="All"/>
    <x v="3"/>
    <x v="1"/>
    <n v="0"/>
    <n v="0"/>
    <n v="0"/>
    <n v="0"/>
  </r>
  <r>
    <x v="15"/>
    <x v="1"/>
    <s v="All"/>
    <x v="4"/>
    <x v="1"/>
    <n v="0"/>
    <n v="0"/>
    <n v="0"/>
    <n v="0"/>
  </r>
  <r>
    <x v="15"/>
    <x v="1"/>
    <s v="All"/>
    <x v="5"/>
    <x v="1"/>
    <n v="0"/>
    <n v="0"/>
    <n v="0"/>
    <n v="0"/>
  </r>
  <r>
    <x v="15"/>
    <x v="1"/>
    <s v="All"/>
    <x v="6"/>
    <x v="1"/>
    <n v="0"/>
    <n v="0"/>
    <n v="0"/>
    <n v="0"/>
  </r>
  <r>
    <x v="15"/>
    <x v="1"/>
    <s v="All"/>
    <x v="7"/>
    <x v="1"/>
    <n v="0"/>
    <n v="0"/>
    <n v="0"/>
    <n v="0"/>
  </r>
  <r>
    <x v="15"/>
    <x v="1"/>
    <s v="All"/>
    <x v="8"/>
    <x v="1"/>
    <n v="0"/>
    <n v="0"/>
    <n v="0"/>
    <n v="0"/>
  </r>
  <r>
    <x v="15"/>
    <x v="1"/>
    <s v="All"/>
    <x v="9"/>
    <x v="1"/>
    <n v="0"/>
    <n v="0"/>
    <n v="0"/>
    <n v="0"/>
  </r>
  <r>
    <x v="15"/>
    <x v="2"/>
    <s v="All"/>
    <x v="0"/>
    <x v="1"/>
    <n v="0"/>
    <n v="0"/>
    <n v="0"/>
    <n v="0"/>
  </r>
  <r>
    <x v="15"/>
    <x v="2"/>
    <s v="All"/>
    <x v="1"/>
    <x v="1"/>
    <n v="0"/>
    <n v="0"/>
    <n v="0"/>
    <n v="0"/>
  </r>
  <r>
    <x v="15"/>
    <x v="2"/>
    <s v="All"/>
    <x v="2"/>
    <x v="1"/>
    <n v="0"/>
    <n v="0"/>
    <n v="0"/>
    <n v="0"/>
  </r>
  <r>
    <x v="15"/>
    <x v="2"/>
    <s v="All"/>
    <x v="3"/>
    <x v="1"/>
    <n v="0"/>
    <n v="0"/>
    <n v="0"/>
    <n v="0"/>
  </r>
  <r>
    <x v="15"/>
    <x v="2"/>
    <s v="All"/>
    <x v="4"/>
    <x v="1"/>
    <n v="0"/>
    <n v="0"/>
    <n v="0"/>
    <n v="0"/>
  </r>
  <r>
    <x v="15"/>
    <x v="2"/>
    <s v="All"/>
    <x v="5"/>
    <x v="1"/>
    <n v="0"/>
    <n v="0"/>
    <n v="0"/>
    <n v="0"/>
  </r>
  <r>
    <x v="15"/>
    <x v="2"/>
    <s v="All"/>
    <x v="6"/>
    <x v="1"/>
    <n v="0"/>
    <n v="0"/>
    <n v="0"/>
    <n v="0"/>
  </r>
  <r>
    <x v="15"/>
    <x v="2"/>
    <s v="All"/>
    <x v="7"/>
    <x v="1"/>
    <n v="0"/>
    <n v="0"/>
    <n v="0"/>
    <n v="0"/>
  </r>
  <r>
    <x v="15"/>
    <x v="2"/>
    <s v="All"/>
    <x v="8"/>
    <x v="1"/>
    <n v="0"/>
    <n v="0"/>
    <n v="0"/>
    <n v="0"/>
  </r>
  <r>
    <x v="15"/>
    <x v="2"/>
    <s v="All"/>
    <x v="9"/>
    <x v="1"/>
    <n v="0"/>
    <n v="0"/>
    <n v="0"/>
    <n v="0"/>
  </r>
  <r>
    <x v="15"/>
    <x v="3"/>
    <s v="All"/>
    <x v="0"/>
    <x v="1"/>
    <n v="0"/>
    <n v="0"/>
    <n v="0"/>
    <n v="0"/>
  </r>
  <r>
    <x v="15"/>
    <x v="3"/>
    <s v="All"/>
    <x v="1"/>
    <x v="1"/>
    <n v="0"/>
    <n v="0"/>
    <n v="0"/>
    <n v="0"/>
  </r>
  <r>
    <x v="15"/>
    <x v="3"/>
    <s v="All"/>
    <x v="2"/>
    <x v="1"/>
    <n v="0"/>
    <n v="0"/>
    <n v="0"/>
    <n v="0"/>
  </r>
  <r>
    <x v="15"/>
    <x v="3"/>
    <s v="All"/>
    <x v="3"/>
    <x v="1"/>
    <n v="0"/>
    <n v="0"/>
    <n v="0"/>
    <n v="0"/>
  </r>
  <r>
    <x v="15"/>
    <x v="3"/>
    <s v="All"/>
    <x v="4"/>
    <x v="1"/>
    <n v="0"/>
    <n v="0"/>
    <n v="0"/>
    <n v="0"/>
  </r>
  <r>
    <x v="15"/>
    <x v="3"/>
    <s v="All"/>
    <x v="5"/>
    <x v="1"/>
    <n v="0"/>
    <n v="0"/>
    <n v="0"/>
    <n v="0"/>
  </r>
  <r>
    <x v="15"/>
    <x v="3"/>
    <s v="All"/>
    <x v="6"/>
    <x v="1"/>
    <n v="0"/>
    <n v="0"/>
    <n v="0"/>
    <n v="0"/>
  </r>
  <r>
    <x v="15"/>
    <x v="3"/>
    <s v="All"/>
    <x v="7"/>
    <x v="1"/>
    <n v="0"/>
    <n v="0"/>
    <n v="0"/>
    <n v="0"/>
  </r>
  <r>
    <x v="15"/>
    <x v="3"/>
    <s v="All"/>
    <x v="8"/>
    <x v="1"/>
    <n v="0"/>
    <n v="0"/>
    <n v="0"/>
    <n v="0"/>
  </r>
  <r>
    <x v="15"/>
    <x v="3"/>
    <s v="All"/>
    <x v="9"/>
    <x v="1"/>
    <n v="0"/>
    <n v="0"/>
    <n v="0"/>
    <n v="0"/>
  </r>
  <r>
    <x v="15"/>
    <x v="4"/>
    <s v="All"/>
    <x v="0"/>
    <x v="1"/>
    <n v="0"/>
    <n v="0"/>
    <n v="0"/>
    <n v="0"/>
  </r>
  <r>
    <x v="15"/>
    <x v="4"/>
    <s v="All"/>
    <x v="1"/>
    <x v="1"/>
    <n v="0"/>
    <n v="0"/>
    <n v="0"/>
    <n v="0"/>
  </r>
  <r>
    <x v="15"/>
    <x v="4"/>
    <s v="All"/>
    <x v="2"/>
    <x v="1"/>
    <n v="0"/>
    <n v="0"/>
    <n v="0"/>
    <n v="0"/>
  </r>
  <r>
    <x v="15"/>
    <x v="4"/>
    <s v="All"/>
    <x v="3"/>
    <x v="1"/>
    <n v="0"/>
    <n v="0"/>
    <n v="0"/>
    <n v="0"/>
  </r>
  <r>
    <x v="15"/>
    <x v="4"/>
    <s v="All"/>
    <x v="4"/>
    <x v="1"/>
    <n v="0"/>
    <n v="0"/>
    <n v="0"/>
    <n v="0"/>
  </r>
  <r>
    <x v="15"/>
    <x v="4"/>
    <s v="All"/>
    <x v="5"/>
    <x v="1"/>
    <n v="0"/>
    <n v="0"/>
    <n v="0"/>
    <n v="0"/>
  </r>
  <r>
    <x v="15"/>
    <x v="4"/>
    <s v="All"/>
    <x v="6"/>
    <x v="1"/>
    <n v="0"/>
    <n v="0"/>
    <n v="0"/>
    <n v="0"/>
  </r>
  <r>
    <x v="15"/>
    <x v="4"/>
    <s v="All"/>
    <x v="7"/>
    <x v="1"/>
    <n v="0"/>
    <n v="0"/>
    <n v="0"/>
    <n v="0"/>
  </r>
  <r>
    <x v="15"/>
    <x v="4"/>
    <s v="All"/>
    <x v="8"/>
    <x v="1"/>
    <n v="0"/>
    <n v="0"/>
    <n v="0"/>
    <n v="0"/>
  </r>
  <r>
    <x v="15"/>
    <x v="4"/>
    <s v="All"/>
    <x v="9"/>
    <x v="1"/>
    <n v="0"/>
    <n v="0"/>
    <n v="0"/>
    <n v="0"/>
  </r>
  <r>
    <x v="15"/>
    <x v="5"/>
    <s v="All"/>
    <x v="0"/>
    <x v="1"/>
    <n v="0"/>
    <n v="0"/>
    <n v="0"/>
    <n v="2299"/>
  </r>
  <r>
    <x v="15"/>
    <x v="5"/>
    <s v="All"/>
    <x v="1"/>
    <x v="1"/>
    <n v="0"/>
    <n v="0"/>
    <n v="0"/>
    <n v="3706"/>
  </r>
  <r>
    <x v="15"/>
    <x v="5"/>
    <s v="All"/>
    <x v="2"/>
    <x v="1"/>
    <n v="0"/>
    <n v="0"/>
    <n v="0"/>
    <n v="6851"/>
  </r>
  <r>
    <x v="15"/>
    <x v="5"/>
    <s v="All"/>
    <x v="3"/>
    <x v="1"/>
    <n v="0"/>
    <n v="0"/>
    <n v="0"/>
    <n v="7933"/>
  </r>
  <r>
    <x v="15"/>
    <x v="5"/>
    <s v="All"/>
    <x v="4"/>
    <x v="1"/>
    <n v="0"/>
    <n v="0"/>
    <n v="0"/>
    <n v="6626"/>
  </r>
  <r>
    <x v="15"/>
    <x v="5"/>
    <s v="All"/>
    <x v="5"/>
    <x v="1"/>
    <n v="0"/>
    <n v="0"/>
    <n v="0"/>
    <n v="4113"/>
  </r>
  <r>
    <x v="15"/>
    <x v="5"/>
    <s v="All"/>
    <x v="6"/>
    <x v="1"/>
    <n v="0"/>
    <n v="0"/>
    <n v="0"/>
    <n v="38207"/>
  </r>
  <r>
    <x v="15"/>
    <x v="5"/>
    <s v="All"/>
    <x v="7"/>
    <x v="1"/>
    <n v="0"/>
    <n v="0"/>
    <n v="0"/>
    <n v="27603"/>
  </r>
  <r>
    <x v="15"/>
    <x v="5"/>
    <s v="All"/>
    <x v="8"/>
    <x v="1"/>
    <n v="0"/>
    <n v="0"/>
    <n v="0"/>
    <n v="1623"/>
  </r>
  <r>
    <x v="15"/>
    <x v="5"/>
    <s v="All"/>
    <x v="9"/>
    <x v="1"/>
    <n v="0"/>
    <n v="0"/>
    <n v="0"/>
    <n v="281"/>
  </r>
  <r>
    <x v="15"/>
    <x v="6"/>
    <s v="All"/>
    <x v="0"/>
    <x v="1"/>
    <n v="0"/>
    <n v="0"/>
    <n v="0"/>
    <n v="8005"/>
  </r>
  <r>
    <x v="15"/>
    <x v="6"/>
    <s v="All"/>
    <x v="1"/>
    <x v="1"/>
    <n v="0"/>
    <n v="0"/>
    <n v="0"/>
    <n v="13409"/>
  </r>
  <r>
    <x v="15"/>
    <x v="6"/>
    <s v="All"/>
    <x v="2"/>
    <x v="1"/>
    <n v="0"/>
    <n v="0"/>
    <n v="0"/>
    <n v="26087"/>
  </r>
  <r>
    <x v="15"/>
    <x v="6"/>
    <s v="All"/>
    <x v="3"/>
    <x v="1"/>
    <n v="0"/>
    <n v="0"/>
    <n v="0"/>
    <n v="31883"/>
  </r>
  <r>
    <x v="15"/>
    <x v="6"/>
    <s v="All"/>
    <x v="4"/>
    <x v="1"/>
    <n v="0"/>
    <n v="0"/>
    <n v="0"/>
    <n v="28690"/>
  </r>
  <r>
    <x v="15"/>
    <x v="6"/>
    <s v="All"/>
    <x v="5"/>
    <x v="1"/>
    <n v="0"/>
    <n v="0"/>
    <n v="0"/>
    <n v="19581"/>
  </r>
  <r>
    <x v="15"/>
    <x v="6"/>
    <s v="All"/>
    <x v="6"/>
    <x v="1"/>
    <n v="0"/>
    <n v="0"/>
    <n v="0"/>
    <n v="132202"/>
  </r>
  <r>
    <x v="15"/>
    <x v="6"/>
    <s v="All"/>
    <x v="7"/>
    <x v="1"/>
    <n v="0"/>
    <n v="0"/>
    <n v="0"/>
    <n v="130380"/>
  </r>
  <r>
    <x v="15"/>
    <x v="6"/>
    <s v="All"/>
    <x v="8"/>
    <x v="1"/>
    <n v="0"/>
    <n v="0"/>
    <n v="0"/>
    <n v="25933"/>
  </r>
  <r>
    <x v="15"/>
    <x v="6"/>
    <s v="All"/>
    <x v="9"/>
    <x v="1"/>
    <n v="0"/>
    <n v="0"/>
    <n v="0"/>
    <n v="15432"/>
  </r>
  <r>
    <x v="15"/>
    <x v="7"/>
    <s v="All"/>
    <x v="0"/>
    <x v="1"/>
    <n v="0"/>
    <n v="0"/>
    <n v="0"/>
    <n v="7600"/>
  </r>
  <r>
    <x v="15"/>
    <x v="7"/>
    <s v="All"/>
    <x v="1"/>
    <x v="1"/>
    <n v="0"/>
    <n v="0"/>
    <n v="0"/>
    <n v="12140"/>
  </r>
  <r>
    <x v="15"/>
    <x v="7"/>
    <s v="All"/>
    <x v="2"/>
    <x v="1"/>
    <n v="0"/>
    <n v="0"/>
    <n v="0"/>
    <n v="23894"/>
  </r>
  <r>
    <x v="15"/>
    <x v="7"/>
    <s v="All"/>
    <x v="3"/>
    <x v="1"/>
    <n v="0"/>
    <n v="0"/>
    <n v="0"/>
    <n v="28814"/>
  </r>
  <r>
    <x v="15"/>
    <x v="7"/>
    <s v="All"/>
    <x v="4"/>
    <x v="1"/>
    <n v="0"/>
    <n v="0"/>
    <n v="0"/>
    <n v="26958"/>
  </r>
  <r>
    <x v="15"/>
    <x v="7"/>
    <s v="All"/>
    <x v="5"/>
    <x v="1"/>
    <n v="0"/>
    <n v="0"/>
    <n v="0"/>
    <n v="18361"/>
  </r>
  <r>
    <x v="15"/>
    <x v="7"/>
    <s v="All"/>
    <x v="6"/>
    <x v="1"/>
    <n v="0"/>
    <n v="0"/>
    <n v="0"/>
    <n v="122508"/>
  </r>
  <r>
    <x v="15"/>
    <x v="7"/>
    <s v="All"/>
    <x v="7"/>
    <x v="1"/>
    <n v="0"/>
    <n v="0"/>
    <n v="0"/>
    <n v="125747"/>
  </r>
  <r>
    <x v="15"/>
    <x v="7"/>
    <s v="All"/>
    <x v="8"/>
    <x v="1"/>
    <n v="0"/>
    <n v="0"/>
    <n v="0"/>
    <n v="26549"/>
  </r>
  <r>
    <x v="15"/>
    <x v="7"/>
    <s v="All"/>
    <x v="9"/>
    <x v="1"/>
    <n v="0"/>
    <n v="0"/>
    <n v="0"/>
    <n v="16138"/>
  </r>
  <r>
    <x v="15"/>
    <x v="8"/>
    <s v="All"/>
    <x v="0"/>
    <x v="1"/>
    <n v="0"/>
    <n v="0"/>
    <n v="0"/>
    <n v="7388"/>
  </r>
  <r>
    <x v="15"/>
    <x v="8"/>
    <s v="All"/>
    <x v="1"/>
    <x v="1"/>
    <n v="0"/>
    <n v="0"/>
    <n v="0"/>
    <n v="11752"/>
  </r>
  <r>
    <x v="15"/>
    <x v="8"/>
    <s v="All"/>
    <x v="2"/>
    <x v="1"/>
    <n v="0"/>
    <n v="0"/>
    <n v="0"/>
    <n v="22678"/>
  </r>
  <r>
    <x v="15"/>
    <x v="8"/>
    <s v="All"/>
    <x v="3"/>
    <x v="1"/>
    <n v="0"/>
    <n v="0"/>
    <n v="0"/>
    <n v="27312"/>
  </r>
  <r>
    <x v="15"/>
    <x v="8"/>
    <s v="All"/>
    <x v="4"/>
    <x v="1"/>
    <n v="0"/>
    <n v="0"/>
    <n v="0"/>
    <n v="26305"/>
  </r>
  <r>
    <x v="15"/>
    <x v="8"/>
    <s v="All"/>
    <x v="5"/>
    <x v="1"/>
    <n v="0"/>
    <n v="0"/>
    <n v="0"/>
    <n v="18224"/>
  </r>
  <r>
    <x v="15"/>
    <x v="8"/>
    <s v="All"/>
    <x v="6"/>
    <x v="1"/>
    <n v="0"/>
    <n v="0"/>
    <n v="0"/>
    <n v="114628"/>
  </r>
  <r>
    <x v="15"/>
    <x v="8"/>
    <s v="All"/>
    <x v="7"/>
    <x v="1"/>
    <n v="0"/>
    <n v="0"/>
    <n v="0"/>
    <n v="123860"/>
  </r>
  <r>
    <x v="15"/>
    <x v="8"/>
    <s v="All"/>
    <x v="8"/>
    <x v="1"/>
    <n v="0"/>
    <n v="0"/>
    <n v="0"/>
    <n v="27900"/>
  </r>
  <r>
    <x v="15"/>
    <x v="8"/>
    <s v="All"/>
    <x v="9"/>
    <x v="1"/>
    <n v="0"/>
    <n v="0"/>
    <n v="0"/>
    <n v="17107"/>
  </r>
  <r>
    <x v="15"/>
    <x v="9"/>
    <s v="All"/>
    <x v="0"/>
    <x v="1"/>
    <n v="0"/>
    <n v="0"/>
    <n v="0"/>
    <n v="6840"/>
  </r>
  <r>
    <x v="15"/>
    <x v="9"/>
    <s v="All"/>
    <x v="1"/>
    <x v="1"/>
    <n v="0"/>
    <n v="0"/>
    <n v="0"/>
    <n v="11317"/>
  </r>
  <r>
    <x v="15"/>
    <x v="9"/>
    <s v="All"/>
    <x v="2"/>
    <x v="1"/>
    <n v="0"/>
    <n v="0"/>
    <n v="0"/>
    <n v="21633"/>
  </r>
  <r>
    <x v="15"/>
    <x v="9"/>
    <s v="All"/>
    <x v="3"/>
    <x v="1"/>
    <n v="0"/>
    <n v="0"/>
    <n v="0"/>
    <n v="26289"/>
  </r>
  <r>
    <x v="15"/>
    <x v="9"/>
    <s v="All"/>
    <x v="4"/>
    <x v="1"/>
    <n v="0"/>
    <n v="0"/>
    <n v="0"/>
    <n v="25049"/>
  </r>
  <r>
    <x v="15"/>
    <x v="9"/>
    <s v="All"/>
    <x v="5"/>
    <x v="1"/>
    <n v="0"/>
    <n v="0"/>
    <n v="0"/>
    <n v="18589"/>
  </r>
  <r>
    <x v="15"/>
    <x v="9"/>
    <s v="All"/>
    <x v="6"/>
    <x v="1"/>
    <n v="0"/>
    <n v="0"/>
    <n v="0"/>
    <n v="109526"/>
  </r>
  <r>
    <x v="15"/>
    <x v="9"/>
    <s v="All"/>
    <x v="7"/>
    <x v="1"/>
    <n v="0"/>
    <n v="0"/>
    <n v="0"/>
    <n v="124017"/>
  </r>
  <r>
    <x v="15"/>
    <x v="9"/>
    <s v="All"/>
    <x v="8"/>
    <x v="1"/>
    <n v="0"/>
    <n v="0"/>
    <n v="0"/>
    <n v="30377"/>
  </r>
  <r>
    <x v="15"/>
    <x v="9"/>
    <s v="All"/>
    <x v="9"/>
    <x v="1"/>
    <n v="0"/>
    <n v="0"/>
    <n v="0"/>
    <n v="18230"/>
  </r>
  <r>
    <x v="15"/>
    <x v="10"/>
    <s v="All"/>
    <x v="0"/>
    <x v="1"/>
    <n v="0"/>
    <n v="0"/>
    <n v="0"/>
    <n v="6541"/>
  </r>
  <r>
    <x v="15"/>
    <x v="10"/>
    <s v="All"/>
    <x v="1"/>
    <x v="1"/>
    <n v="0"/>
    <n v="0"/>
    <n v="0"/>
    <n v="11123"/>
  </r>
  <r>
    <x v="15"/>
    <x v="10"/>
    <s v="All"/>
    <x v="2"/>
    <x v="1"/>
    <n v="0"/>
    <n v="0"/>
    <n v="0"/>
    <n v="20699"/>
  </r>
  <r>
    <x v="15"/>
    <x v="10"/>
    <s v="All"/>
    <x v="3"/>
    <x v="1"/>
    <n v="0"/>
    <n v="0"/>
    <n v="0"/>
    <n v="24784"/>
  </r>
  <r>
    <x v="15"/>
    <x v="10"/>
    <s v="All"/>
    <x v="4"/>
    <x v="1"/>
    <n v="0"/>
    <n v="0"/>
    <n v="0"/>
    <n v="23568"/>
  </r>
  <r>
    <x v="15"/>
    <x v="10"/>
    <s v="All"/>
    <x v="5"/>
    <x v="1"/>
    <n v="0"/>
    <n v="0"/>
    <n v="0"/>
    <n v="18252"/>
  </r>
  <r>
    <x v="15"/>
    <x v="10"/>
    <s v="All"/>
    <x v="6"/>
    <x v="1"/>
    <n v="0"/>
    <n v="0"/>
    <n v="0"/>
    <n v="106287"/>
  </r>
  <r>
    <x v="15"/>
    <x v="10"/>
    <s v="All"/>
    <x v="7"/>
    <x v="1"/>
    <n v="0"/>
    <n v="0"/>
    <n v="0"/>
    <n v="122810"/>
  </r>
  <r>
    <x v="15"/>
    <x v="10"/>
    <s v="All"/>
    <x v="8"/>
    <x v="1"/>
    <n v="0"/>
    <n v="0"/>
    <n v="0"/>
    <n v="32519"/>
  </r>
  <r>
    <x v="15"/>
    <x v="10"/>
    <s v="All"/>
    <x v="9"/>
    <x v="1"/>
    <n v="0"/>
    <n v="0"/>
    <n v="0"/>
    <n v="19190"/>
  </r>
  <r>
    <x v="15"/>
    <x v="11"/>
    <s v="All"/>
    <x v="0"/>
    <x v="1"/>
    <n v="0"/>
    <n v="0"/>
    <n v="0"/>
    <n v="0"/>
  </r>
  <r>
    <x v="15"/>
    <x v="11"/>
    <s v="All"/>
    <x v="1"/>
    <x v="1"/>
    <n v="0"/>
    <n v="0"/>
    <n v="0"/>
    <n v="0"/>
  </r>
  <r>
    <x v="15"/>
    <x v="11"/>
    <s v="All"/>
    <x v="2"/>
    <x v="1"/>
    <n v="0"/>
    <n v="0"/>
    <n v="0"/>
    <n v="0"/>
  </r>
  <r>
    <x v="15"/>
    <x v="11"/>
    <s v="All"/>
    <x v="3"/>
    <x v="1"/>
    <n v="0"/>
    <n v="0"/>
    <n v="0"/>
    <n v="0"/>
  </r>
  <r>
    <x v="15"/>
    <x v="11"/>
    <s v="All"/>
    <x v="4"/>
    <x v="1"/>
    <n v="0"/>
    <n v="0"/>
    <n v="0"/>
    <n v="0"/>
  </r>
  <r>
    <x v="15"/>
    <x v="11"/>
    <s v="All"/>
    <x v="5"/>
    <x v="1"/>
    <n v="0"/>
    <n v="0"/>
    <n v="0"/>
    <n v="0"/>
  </r>
  <r>
    <x v="15"/>
    <x v="11"/>
    <s v="All"/>
    <x v="6"/>
    <x v="1"/>
    <n v="0"/>
    <n v="0"/>
    <n v="0"/>
    <n v="0"/>
  </r>
  <r>
    <x v="15"/>
    <x v="11"/>
    <s v="All"/>
    <x v="7"/>
    <x v="1"/>
    <n v="0"/>
    <n v="0"/>
    <n v="0"/>
    <n v="0"/>
  </r>
  <r>
    <x v="15"/>
    <x v="11"/>
    <s v="All"/>
    <x v="8"/>
    <x v="1"/>
    <n v="0"/>
    <n v="0"/>
    <n v="0"/>
    <n v="0"/>
  </r>
  <r>
    <x v="15"/>
    <x v="11"/>
    <s v="All"/>
    <x v="9"/>
    <x v="1"/>
    <n v="0"/>
    <n v="0"/>
    <n v="0"/>
    <n v="0"/>
  </r>
  <r>
    <x v="0"/>
    <x v="0"/>
    <s v="All"/>
    <x v="0"/>
    <x v="2"/>
    <n v="0"/>
    <n v="0"/>
    <n v="0"/>
    <n v="27261"/>
  </r>
  <r>
    <x v="0"/>
    <x v="0"/>
    <s v="All"/>
    <x v="1"/>
    <x v="2"/>
    <n v="0"/>
    <n v="0"/>
    <n v="0"/>
    <n v="42016"/>
  </r>
  <r>
    <x v="0"/>
    <x v="0"/>
    <s v="All"/>
    <x v="2"/>
    <x v="2"/>
    <n v="0"/>
    <n v="0"/>
    <n v="0"/>
    <n v="75287"/>
  </r>
  <r>
    <x v="0"/>
    <x v="0"/>
    <s v="All"/>
    <x v="3"/>
    <x v="2"/>
    <n v="0"/>
    <n v="0"/>
    <n v="0"/>
    <n v="76430"/>
  </r>
  <r>
    <x v="0"/>
    <x v="0"/>
    <s v="All"/>
    <x v="4"/>
    <x v="2"/>
    <n v="0"/>
    <n v="0"/>
    <n v="0"/>
    <n v="56604"/>
  </r>
  <r>
    <x v="0"/>
    <x v="0"/>
    <s v="All"/>
    <x v="5"/>
    <x v="2"/>
    <n v="0"/>
    <n v="0"/>
    <n v="0"/>
    <n v="29909"/>
  </r>
  <r>
    <x v="0"/>
    <x v="0"/>
    <s v="All"/>
    <x v="6"/>
    <x v="2"/>
    <n v="0"/>
    <n v="0"/>
    <n v="0"/>
    <n v="387338"/>
  </r>
  <r>
    <x v="0"/>
    <x v="0"/>
    <s v="All"/>
    <x v="7"/>
    <x v="2"/>
    <n v="2"/>
    <n v="1"/>
    <n v="60"/>
    <n v="267695"/>
  </r>
  <r>
    <x v="0"/>
    <x v="0"/>
    <s v="All"/>
    <x v="8"/>
    <x v="2"/>
    <n v="2"/>
    <n v="1"/>
    <n v="60"/>
    <n v="46037"/>
  </r>
  <r>
    <x v="0"/>
    <x v="0"/>
    <s v="All"/>
    <x v="9"/>
    <x v="2"/>
    <n v="0"/>
    <n v="0"/>
    <n v="0"/>
    <n v="23978"/>
  </r>
  <r>
    <x v="0"/>
    <x v="1"/>
    <s v="All"/>
    <x v="0"/>
    <x v="2"/>
    <n v="0"/>
    <n v="0"/>
    <n v="0"/>
    <n v="18173"/>
  </r>
  <r>
    <x v="0"/>
    <x v="1"/>
    <s v="All"/>
    <x v="1"/>
    <x v="2"/>
    <n v="0"/>
    <n v="0"/>
    <n v="0"/>
    <n v="28376"/>
  </r>
  <r>
    <x v="0"/>
    <x v="1"/>
    <s v="All"/>
    <x v="2"/>
    <x v="2"/>
    <n v="0"/>
    <n v="0"/>
    <n v="0"/>
    <n v="50277"/>
  </r>
  <r>
    <x v="0"/>
    <x v="1"/>
    <s v="All"/>
    <x v="3"/>
    <x v="2"/>
    <n v="0"/>
    <n v="0"/>
    <n v="0"/>
    <n v="53660"/>
  </r>
  <r>
    <x v="0"/>
    <x v="1"/>
    <s v="All"/>
    <x v="4"/>
    <x v="2"/>
    <n v="0"/>
    <n v="0"/>
    <n v="0"/>
    <n v="39788"/>
  </r>
  <r>
    <x v="0"/>
    <x v="1"/>
    <s v="All"/>
    <x v="5"/>
    <x v="2"/>
    <n v="0"/>
    <n v="0"/>
    <n v="0"/>
    <n v="21092"/>
  </r>
  <r>
    <x v="0"/>
    <x v="1"/>
    <s v="All"/>
    <x v="6"/>
    <x v="2"/>
    <n v="0"/>
    <n v="0"/>
    <n v="0"/>
    <n v="258163"/>
  </r>
  <r>
    <x v="0"/>
    <x v="1"/>
    <s v="All"/>
    <x v="7"/>
    <x v="2"/>
    <n v="0"/>
    <n v="0"/>
    <n v="0"/>
    <n v="195856"/>
  </r>
  <r>
    <x v="0"/>
    <x v="1"/>
    <s v="All"/>
    <x v="8"/>
    <x v="2"/>
    <n v="0"/>
    <n v="0"/>
    <n v="0"/>
    <n v="32275"/>
  </r>
  <r>
    <x v="0"/>
    <x v="1"/>
    <s v="All"/>
    <x v="9"/>
    <x v="2"/>
    <n v="0"/>
    <n v="0"/>
    <n v="0"/>
    <n v="17208"/>
  </r>
  <r>
    <x v="0"/>
    <x v="2"/>
    <s v="All"/>
    <x v="0"/>
    <x v="2"/>
    <n v="0"/>
    <n v="0"/>
    <n v="0"/>
    <n v="15773"/>
  </r>
  <r>
    <x v="0"/>
    <x v="2"/>
    <s v="All"/>
    <x v="1"/>
    <x v="2"/>
    <n v="0"/>
    <n v="0"/>
    <n v="0"/>
    <n v="24754"/>
  </r>
  <r>
    <x v="0"/>
    <x v="2"/>
    <s v="All"/>
    <x v="2"/>
    <x v="2"/>
    <n v="0"/>
    <n v="0"/>
    <n v="0"/>
    <n v="43886"/>
  </r>
  <r>
    <x v="0"/>
    <x v="2"/>
    <s v="All"/>
    <x v="3"/>
    <x v="2"/>
    <n v="0"/>
    <n v="0"/>
    <n v="0"/>
    <n v="47656"/>
  </r>
  <r>
    <x v="0"/>
    <x v="2"/>
    <s v="All"/>
    <x v="4"/>
    <x v="2"/>
    <n v="0"/>
    <n v="0"/>
    <n v="0"/>
    <n v="35928"/>
  </r>
  <r>
    <x v="0"/>
    <x v="2"/>
    <s v="All"/>
    <x v="5"/>
    <x v="2"/>
    <n v="0"/>
    <n v="0"/>
    <n v="0"/>
    <n v="19119"/>
  </r>
  <r>
    <x v="0"/>
    <x v="2"/>
    <s v="All"/>
    <x v="6"/>
    <x v="2"/>
    <n v="0"/>
    <n v="0"/>
    <n v="0"/>
    <n v="224521"/>
  </r>
  <r>
    <x v="0"/>
    <x v="2"/>
    <s v="All"/>
    <x v="7"/>
    <x v="2"/>
    <n v="0"/>
    <n v="0"/>
    <n v="0"/>
    <n v="177571"/>
  </r>
  <r>
    <x v="0"/>
    <x v="2"/>
    <s v="All"/>
    <x v="8"/>
    <x v="2"/>
    <n v="0"/>
    <n v="0"/>
    <n v="0"/>
    <n v="30964"/>
  </r>
  <r>
    <x v="0"/>
    <x v="2"/>
    <s v="All"/>
    <x v="9"/>
    <x v="2"/>
    <n v="0"/>
    <n v="0"/>
    <n v="0"/>
    <n v="16955"/>
  </r>
  <r>
    <x v="0"/>
    <x v="3"/>
    <s v="All"/>
    <x v="0"/>
    <x v="2"/>
    <n v="0"/>
    <n v="0"/>
    <n v="0"/>
    <n v="16661"/>
  </r>
  <r>
    <x v="0"/>
    <x v="3"/>
    <s v="All"/>
    <x v="1"/>
    <x v="2"/>
    <n v="0"/>
    <n v="0"/>
    <n v="0"/>
    <n v="26000"/>
  </r>
  <r>
    <x v="0"/>
    <x v="3"/>
    <s v="All"/>
    <x v="2"/>
    <x v="2"/>
    <n v="0"/>
    <n v="0"/>
    <n v="0"/>
    <n v="44723"/>
  </r>
  <r>
    <x v="0"/>
    <x v="3"/>
    <s v="All"/>
    <x v="3"/>
    <x v="2"/>
    <n v="0"/>
    <n v="0"/>
    <n v="0"/>
    <n v="49199"/>
  </r>
  <r>
    <x v="0"/>
    <x v="3"/>
    <s v="All"/>
    <x v="4"/>
    <x v="2"/>
    <n v="0"/>
    <n v="0"/>
    <n v="0"/>
    <n v="37375"/>
  </r>
  <r>
    <x v="0"/>
    <x v="3"/>
    <s v="All"/>
    <x v="5"/>
    <x v="2"/>
    <n v="0"/>
    <n v="0"/>
    <n v="0"/>
    <n v="19920"/>
  </r>
  <r>
    <x v="0"/>
    <x v="3"/>
    <s v="All"/>
    <x v="6"/>
    <x v="2"/>
    <n v="0"/>
    <n v="0"/>
    <n v="0"/>
    <n v="233463"/>
  </r>
  <r>
    <x v="0"/>
    <x v="3"/>
    <s v="All"/>
    <x v="7"/>
    <x v="2"/>
    <n v="0"/>
    <n v="0"/>
    <n v="0"/>
    <n v="185111"/>
  </r>
  <r>
    <x v="0"/>
    <x v="3"/>
    <s v="All"/>
    <x v="8"/>
    <x v="2"/>
    <n v="0"/>
    <n v="0"/>
    <n v="0"/>
    <n v="28997"/>
  </r>
  <r>
    <x v="0"/>
    <x v="3"/>
    <s v="All"/>
    <x v="9"/>
    <x v="2"/>
    <n v="0"/>
    <n v="0"/>
    <n v="0"/>
    <n v="16507"/>
  </r>
  <r>
    <x v="0"/>
    <x v="4"/>
    <s v="All"/>
    <x v="0"/>
    <x v="2"/>
    <n v="0"/>
    <n v="0"/>
    <n v="0"/>
    <n v="17829"/>
  </r>
  <r>
    <x v="0"/>
    <x v="4"/>
    <s v="All"/>
    <x v="1"/>
    <x v="2"/>
    <n v="0"/>
    <n v="0"/>
    <n v="0"/>
    <n v="27724"/>
  </r>
  <r>
    <x v="0"/>
    <x v="4"/>
    <s v="All"/>
    <x v="2"/>
    <x v="2"/>
    <n v="0"/>
    <n v="0"/>
    <n v="0"/>
    <n v="47920"/>
  </r>
  <r>
    <x v="0"/>
    <x v="4"/>
    <s v="All"/>
    <x v="3"/>
    <x v="2"/>
    <n v="0"/>
    <n v="0"/>
    <n v="0"/>
    <n v="52006"/>
  </r>
  <r>
    <x v="0"/>
    <x v="4"/>
    <s v="All"/>
    <x v="4"/>
    <x v="2"/>
    <n v="0"/>
    <n v="0"/>
    <n v="0"/>
    <n v="40879"/>
  </r>
  <r>
    <x v="0"/>
    <x v="4"/>
    <s v="All"/>
    <x v="5"/>
    <x v="2"/>
    <n v="0"/>
    <n v="0"/>
    <n v="0"/>
    <n v="21655"/>
  </r>
  <r>
    <x v="0"/>
    <x v="4"/>
    <s v="All"/>
    <x v="6"/>
    <x v="2"/>
    <n v="4"/>
    <n v="1"/>
    <n v="120"/>
    <n v="244817"/>
  </r>
  <r>
    <x v="0"/>
    <x v="4"/>
    <s v="All"/>
    <x v="7"/>
    <x v="2"/>
    <n v="2"/>
    <n v="1"/>
    <n v="60"/>
    <n v="199064"/>
  </r>
  <r>
    <x v="0"/>
    <x v="4"/>
    <s v="All"/>
    <x v="8"/>
    <x v="2"/>
    <n v="0"/>
    <n v="0"/>
    <n v="0"/>
    <n v="27684"/>
  </r>
  <r>
    <x v="0"/>
    <x v="4"/>
    <s v="All"/>
    <x v="9"/>
    <x v="2"/>
    <n v="0"/>
    <n v="0"/>
    <n v="0"/>
    <n v="16523"/>
  </r>
  <r>
    <x v="0"/>
    <x v="5"/>
    <s v="All"/>
    <x v="0"/>
    <x v="2"/>
    <n v="0"/>
    <n v="0"/>
    <n v="0"/>
    <n v="17484"/>
  </r>
  <r>
    <x v="0"/>
    <x v="5"/>
    <s v="All"/>
    <x v="1"/>
    <x v="2"/>
    <n v="0"/>
    <n v="0"/>
    <n v="0"/>
    <n v="27142"/>
  </r>
  <r>
    <x v="0"/>
    <x v="5"/>
    <s v="All"/>
    <x v="2"/>
    <x v="2"/>
    <n v="0"/>
    <n v="0"/>
    <n v="0"/>
    <n v="47306"/>
  </r>
  <r>
    <x v="0"/>
    <x v="5"/>
    <s v="All"/>
    <x v="3"/>
    <x v="2"/>
    <n v="0"/>
    <n v="0"/>
    <n v="0"/>
    <n v="50450"/>
  </r>
  <r>
    <x v="0"/>
    <x v="5"/>
    <s v="All"/>
    <x v="4"/>
    <x v="2"/>
    <n v="0"/>
    <n v="0"/>
    <n v="0"/>
    <n v="40992"/>
  </r>
  <r>
    <x v="0"/>
    <x v="5"/>
    <s v="All"/>
    <x v="5"/>
    <x v="2"/>
    <n v="0"/>
    <n v="0"/>
    <n v="0"/>
    <n v="22188"/>
  </r>
  <r>
    <x v="0"/>
    <x v="5"/>
    <s v="All"/>
    <x v="6"/>
    <x v="2"/>
    <n v="0"/>
    <n v="0"/>
    <n v="0"/>
    <n v="241318"/>
  </r>
  <r>
    <x v="0"/>
    <x v="5"/>
    <s v="All"/>
    <x v="7"/>
    <x v="2"/>
    <n v="0"/>
    <n v="0"/>
    <n v="0"/>
    <n v="200194"/>
  </r>
  <r>
    <x v="0"/>
    <x v="5"/>
    <s v="All"/>
    <x v="8"/>
    <x v="2"/>
    <n v="0"/>
    <n v="0"/>
    <n v="0"/>
    <n v="26424"/>
  </r>
  <r>
    <x v="0"/>
    <x v="5"/>
    <s v="All"/>
    <x v="9"/>
    <x v="2"/>
    <n v="0"/>
    <n v="0"/>
    <n v="0"/>
    <n v="16205"/>
  </r>
  <r>
    <x v="0"/>
    <x v="6"/>
    <s v="All"/>
    <x v="0"/>
    <x v="2"/>
    <n v="0"/>
    <n v="0"/>
    <n v="0"/>
    <n v="16655"/>
  </r>
  <r>
    <x v="0"/>
    <x v="6"/>
    <s v="All"/>
    <x v="1"/>
    <x v="2"/>
    <n v="0"/>
    <n v="0"/>
    <n v="0"/>
    <n v="26480"/>
  </r>
  <r>
    <x v="0"/>
    <x v="6"/>
    <s v="All"/>
    <x v="2"/>
    <x v="2"/>
    <n v="0"/>
    <n v="0"/>
    <n v="0"/>
    <n v="47101"/>
  </r>
  <r>
    <x v="0"/>
    <x v="6"/>
    <s v="All"/>
    <x v="3"/>
    <x v="2"/>
    <n v="0"/>
    <n v="0"/>
    <n v="0"/>
    <n v="50511"/>
  </r>
  <r>
    <x v="0"/>
    <x v="6"/>
    <s v="All"/>
    <x v="4"/>
    <x v="2"/>
    <n v="0"/>
    <n v="0"/>
    <n v="0"/>
    <n v="42792"/>
  </r>
  <r>
    <x v="0"/>
    <x v="6"/>
    <s v="All"/>
    <x v="5"/>
    <x v="2"/>
    <n v="0"/>
    <n v="0"/>
    <n v="0"/>
    <n v="23331"/>
  </r>
  <r>
    <x v="0"/>
    <x v="6"/>
    <s v="All"/>
    <x v="6"/>
    <x v="2"/>
    <n v="16"/>
    <n v="1"/>
    <n v="480"/>
    <n v="239073"/>
  </r>
  <r>
    <x v="0"/>
    <x v="6"/>
    <s v="All"/>
    <x v="7"/>
    <x v="2"/>
    <n v="0"/>
    <n v="0"/>
    <n v="0"/>
    <n v="212924"/>
  </r>
  <r>
    <x v="0"/>
    <x v="6"/>
    <s v="All"/>
    <x v="8"/>
    <x v="2"/>
    <n v="0"/>
    <n v="0"/>
    <n v="0"/>
    <n v="29717"/>
  </r>
  <r>
    <x v="0"/>
    <x v="6"/>
    <s v="All"/>
    <x v="9"/>
    <x v="2"/>
    <n v="0"/>
    <n v="0"/>
    <n v="0"/>
    <n v="19716"/>
  </r>
  <r>
    <x v="0"/>
    <x v="7"/>
    <s v="All"/>
    <x v="0"/>
    <x v="2"/>
    <n v="0"/>
    <n v="0"/>
    <n v="0"/>
    <n v="16555"/>
  </r>
  <r>
    <x v="0"/>
    <x v="7"/>
    <s v="All"/>
    <x v="1"/>
    <x v="2"/>
    <n v="0"/>
    <n v="0"/>
    <n v="0"/>
    <n v="26165"/>
  </r>
  <r>
    <x v="0"/>
    <x v="7"/>
    <s v="All"/>
    <x v="2"/>
    <x v="2"/>
    <n v="0"/>
    <n v="0"/>
    <n v="0"/>
    <n v="46643"/>
  </r>
  <r>
    <x v="0"/>
    <x v="7"/>
    <s v="All"/>
    <x v="3"/>
    <x v="2"/>
    <n v="0"/>
    <n v="0"/>
    <n v="0"/>
    <n v="50617"/>
  </r>
  <r>
    <x v="0"/>
    <x v="7"/>
    <s v="All"/>
    <x v="4"/>
    <x v="2"/>
    <n v="0"/>
    <n v="0"/>
    <n v="0"/>
    <n v="43653"/>
  </r>
  <r>
    <x v="0"/>
    <x v="7"/>
    <s v="All"/>
    <x v="5"/>
    <x v="2"/>
    <n v="0"/>
    <n v="0"/>
    <n v="0"/>
    <n v="25714"/>
  </r>
  <r>
    <x v="0"/>
    <x v="7"/>
    <s v="All"/>
    <x v="6"/>
    <x v="2"/>
    <n v="3"/>
    <n v="1"/>
    <n v="90"/>
    <n v="240168"/>
  </r>
  <r>
    <x v="0"/>
    <x v="7"/>
    <s v="All"/>
    <x v="7"/>
    <x v="2"/>
    <n v="0"/>
    <n v="0"/>
    <n v="0"/>
    <n v="224405"/>
  </r>
  <r>
    <x v="0"/>
    <x v="7"/>
    <s v="All"/>
    <x v="8"/>
    <x v="2"/>
    <n v="0"/>
    <n v="0"/>
    <n v="0"/>
    <n v="16165"/>
  </r>
  <r>
    <x v="0"/>
    <x v="7"/>
    <s v="All"/>
    <x v="9"/>
    <x v="2"/>
    <n v="0"/>
    <n v="0"/>
    <n v="0"/>
    <n v="4663"/>
  </r>
  <r>
    <x v="0"/>
    <x v="8"/>
    <s v="All"/>
    <x v="0"/>
    <x v="2"/>
    <n v="0"/>
    <n v="0"/>
    <n v="0"/>
    <n v="15714"/>
  </r>
  <r>
    <x v="0"/>
    <x v="8"/>
    <s v="All"/>
    <x v="1"/>
    <x v="2"/>
    <n v="0"/>
    <n v="0"/>
    <n v="0"/>
    <n v="24949"/>
  </r>
  <r>
    <x v="0"/>
    <x v="8"/>
    <s v="All"/>
    <x v="2"/>
    <x v="2"/>
    <n v="0"/>
    <n v="0"/>
    <n v="0"/>
    <n v="44730"/>
  </r>
  <r>
    <x v="0"/>
    <x v="8"/>
    <s v="All"/>
    <x v="3"/>
    <x v="2"/>
    <n v="0"/>
    <n v="0"/>
    <n v="0"/>
    <n v="48334"/>
  </r>
  <r>
    <x v="0"/>
    <x v="8"/>
    <s v="All"/>
    <x v="4"/>
    <x v="2"/>
    <n v="0"/>
    <n v="0"/>
    <n v="0"/>
    <n v="42542"/>
  </r>
  <r>
    <x v="0"/>
    <x v="8"/>
    <s v="All"/>
    <x v="5"/>
    <x v="2"/>
    <n v="0"/>
    <n v="0"/>
    <n v="0"/>
    <n v="27102"/>
  </r>
  <r>
    <x v="0"/>
    <x v="8"/>
    <s v="All"/>
    <x v="6"/>
    <x v="2"/>
    <n v="0"/>
    <n v="0"/>
    <n v="0"/>
    <n v="232030"/>
  </r>
  <r>
    <x v="0"/>
    <x v="8"/>
    <s v="All"/>
    <x v="7"/>
    <x v="2"/>
    <n v="0"/>
    <n v="0"/>
    <n v="0"/>
    <n v="220351"/>
  </r>
  <r>
    <x v="0"/>
    <x v="8"/>
    <s v="All"/>
    <x v="8"/>
    <x v="2"/>
    <n v="0"/>
    <n v="0"/>
    <n v="0"/>
    <n v="17533"/>
  </r>
  <r>
    <x v="0"/>
    <x v="8"/>
    <s v="All"/>
    <x v="9"/>
    <x v="2"/>
    <n v="0"/>
    <n v="0"/>
    <n v="0"/>
    <n v="5625"/>
  </r>
  <r>
    <x v="0"/>
    <x v="9"/>
    <s v="All"/>
    <x v="0"/>
    <x v="2"/>
    <n v="0"/>
    <n v="0"/>
    <n v="0"/>
    <n v="15080"/>
  </r>
  <r>
    <x v="0"/>
    <x v="9"/>
    <s v="All"/>
    <x v="1"/>
    <x v="2"/>
    <n v="0"/>
    <n v="0"/>
    <n v="0"/>
    <n v="24505"/>
  </r>
  <r>
    <x v="0"/>
    <x v="9"/>
    <s v="All"/>
    <x v="2"/>
    <x v="2"/>
    <n v="0"/>
    <n v="0"/>
    <n v="0"/>
    <n v="43946"/>
  </r>
  <r>
    <x v="0"/>
    <x v="9"/>
    <s v="All"/>
    <x v="3"/>
    <x v="2"/>
    <n v="0"/>
    <n v="0"/>
    <n v="0"/>
    <n v="47821"/>
  </r>
  <r>
    <x v="0"/>
    <x v="9"/>
    <s v="All"/>
    <x v="4"/>
    <x v="2"/>
    <n v="0"/>
    <n v="0"/>
    <n v="0"/>
    <n v="41726"/>
  </r>
  <r>
    <x v="0"/>
    <x v="9"/>
    <s v="All"/>
    <x v="5"/>
    <x v="2"/>
    <n v="0"/>
    <n v="0"/>
    <n v="0"/>
    <n v="27532"/>
  </r>
  <r>
    <x v="0"/>
    <x v="9"/>
    <s v="All"/>
    <x v="6"/>
    <x v="2"/>
    <n v="0"/>
    <n v="0"/>
    <n v="0"/>
    <n v="223985"/>
  </r>
  <r>
    <x v="0"/>
    <x v="9"/>
    <s v="All"/>
    <x v="7"/>
    <x v="2"/>
    <n v="0"/>
    <n v="0"/>
    <n v="0"/>
    <n v="223325"/>
  </r>
  <r>
    <x v="0"/>
    <x v="9"/>
    <s v="All"/>
    <x v="8"/>
    <x v="2"/>
    <n v="0"/>
    <n v="0"/>
    <n v="0"/>
    <n v="19260"/>
  </r>
  <r>
    <x v="0"/>
    <x v="9"/>
    <s v="All"/>
    <x v="9"/>
    <x v="2"/>
    <n v="0"/>
    <n v="0"/>
    <n v="0"/>
    <n v="6613"/>
  </r>
  <r>
    <x v="0"/>
    <x v="10"/>
    <s v="All"/>
    <x v="0"/>
    <x v="2"/>
    <n v="0"/>
    <n v="0"/>
    <n v="0"/>
    <n v="14396"/>
  </r>
  <r>
    <x v="0"/>
    <x v="10"/>
    <s v="All"/>
    <x v="1"/>
    <x v="2"/>
    <n v="0"/>
    <n v="0"/>
    <n v="0"/>
    <n v="24107"/>
  </r>
  <r>
    <x v="0"/>
    <x v="10"/>
    <s v="All"/>
    <x v="2"/>
    <x v="2"/>
    <n v="0"/>
    <n v="0"/>
    <n v="0"/>
    <n v="44591"/>
  </r>
  <r>
    <x v="0"/>
    <x v="10"/>
    <s v="All"/>
    <x v="3"/>
    <x v="2"/>
    <n v="0"/>
    <n v="0"/>
    <n v="0"/>
    <n v="50021"/>
  </r>
  <r>
    <x v="0"/>
    <x v="10"/>
    <s v="All"/>
    <x v="4"/>
    <x v="2"/>
    <n v="0"/>
    <n v="0"/>
    <n v="0"/>
    <n v="43617"/>
  </r>
  <r>
    <x v="0"/>
    <x v="10"/>
    <s v="All"/>
    <x v="5"/>
    <x v="2"/>
    <n v="0"/>
    <n v="0"/>
    <n v="0"/>
    <n v="29409"/>
  </r>
  <r>
    <x v="0"/>
    <x v="10"/>
    <s v="All"/>
    <x v="6"/>
    <x v="2"/>
    <n v="0"/>
    <n v="0"/>
    <n v="0"/>
    <n v="218626"/>
  </r>
  <r>
    <x v="0"/>
    <x v="10"/>
    <s v="All"/>
    <x v="7"/>
    <x v="2"/>
    <n v="0"/>
    <n v="0"/>
    <n v="0"/>
    <n v="233093"/>
  </r>
  <r>
    <x v="0"/>
    <x v="10"/>
    <s v="All"/>
    <x v="8"/>
    <x v="2"/>
    <n v="0"/>
    <n v="0"/>
    <n v="0"/>
    <n v="21759"/>
  </r>
  <r>
    <x v="0"/>
    <x v="10"/>
    <s v="All"/>
    <x v="9"/>
    <x v="2"/>
    <n v="0"/>
    <n v="0"/>
    <n v="0"/>
    <n v="7366"/>
  </r>
  <r>
    <x v="0"/>
    <x v="11"/>
    <s v="All"/>
    <x v="0"/>
    <x v="2"/>
    <n v="0"/>
    <n v="0"/>
    <n v="0"/>
    <n v="0"/>
  </r>
  <r>
    <x v="0"/>
    <x v="11"/>
    <s v="All"/>
    <x v="1"/>
    <x v="2"/>
    <n v="0"/>
    <n v="0"/>
    <n v="0"/>
    <n v="0"/>
  </r>
  <r>
    <x v="0"/>
    <x v="11"/>
    <s v="All"/>
    <x v="2"/>
    <x v="2"/>
    <n v="0"/>
    <n v="0"/>
    <n v="0"/>
    <n v="0"/>
  </r>
  <r>
    <x v="0"/>
    <x v="11"/>
    <s v="All"/>
    <x v="3"/>
    <x v="2"/>
    <n v="0"/>
    <n v="0"/>
    <n v="0"/>
    <n v="0"/>
  </r>
  <r>
    <x v="0"/>
    <x v="11"/>
    <s v="All"/>
    <x v="4"/>
    <x v="2"/>
    <n v="0"/>
    <n v="0"/>
    <n v="0"/>
    <n v="0"/>
  </r>
  <r>
    <x v="0"/>
    <x v="11"/>
    <s v="All"/>
    <x v="5"/>
    <x v="2"/>
    <n v="0"/>
    <n v="0"/>
    <n v="0"/>
    <n v="0"/>
  </r>
  <r>
    <x v="0"/>
    <x v="11"/>
    <s v="All"/>
    <x v="6"/>
    <x v="2"/>
    <n v="0"/>
    <n v="0"/>
    <n v="0"/>
    <n v="0"/>
  </r>
  <r>
    <x v="0"/>
    <x v="11"/>
    <s v="All"/>
    <x v="7"/>
    <x v="2"/>
    <n v="0"/>
    <n v="0"/>
    <n v="0"/>
    <n v="0"/>
  </r>
  <r>
    <x v="0"/>
    <x v="11"/>
    <s v="All"/>
    <x v="8"/>
    <x v="2"/>
    <n v="0"/>
    <n v="0"/>
    <n v="0"/>
    <n v="0"/>
  </r>
  <r>
    <x v="0"/>
    <x v="11"/>
    <s v="All"/>
    <x v="9"/>
    <x v="2"/>
    <n v="0"/>
    <n v="0"/>
    <n v="0"/>
    <n v="0"/>
  </r>
  <r>
    <x v="1"/>
    <x v="0"/>
    <s v="All"/>
    <x v="0"/>
    <x v="2"/>
    <n v="0"/>
    <n v="0"/>
    <n v="0"/>
    <n v="0"/>
  </r>
  <r>
    <x v="1"/>
    <x v="0"/>
    <s v="All"/>
    <x v="1"/>
    <x v="2"/>
    <n v="0"/>
    <n v="0"/>
    <n v="0"/>
    <n v="0"/>
  </r>
  <r>
    <x v="1"/>
    <x v="0"/>
    <s v="All"/>
    <x v="2"/>
    <x v="2"/>
    <n v="0"/>
    <n v="0"/>
    <n v="0"/>
    <n v="0"/>
  </r>
  <r>
    <x v="1"/>
    <x v="0"/>
    <s v="All"/>
    <x v="3"/>
    <x v="2"/>
    <n v="0"/>
    <n v="0"/>
    <n v="0"/>
    <n v="0"/>
  </r>
  <r>
    <x v="1"/>
    <x v="0"/>
    <s v="All"/>
    <x v="4"/>
    <x v="2"/>
    <n v="0"/>
    <n v="0"/>
    <n v="0"/>
    <n v="0"/>
  </r>
  <r>
    <x v="1"/>
    <x v="0"/>
    <s v="All"/>
    <x v="5"/>
    <x v="2"/>
    <n v="0"/>
    <n v="0"/>
    <n v="0"/>
    <n v="0"/>
  </r>
  <r>
    <x v="1"/>
    <x v="0"/>
    <s v="All"/>
    <x v="6"/>
    <x v="2"/>
    <n v="0"/>
    <n v="0"/>
    <n v="0"/>
    <n v="0"/>
  </r>
  <r>
    <x v="1"/>
    <x v="0"/>
    <s v="All"/>
    <x v="7"/>
    <x v="2"/>
    <n v="0"/>
    <n v="0"/>
    <n v="0"/>
    <n v="0"/>
  </r>
  <r>
    <x v="1"/>
    <x v="0"/>
    <s v="All"/>
    <x v="8"/>
    <x v="2"/>
    <n v="0"/>
    <n v="0"/>
    <n v="0"/>
    <n v="0"/>
  </r>
  <r>
    <x v="1"/>
    <x v="0"/>
    <s v="All"/>
    <x v="9"/>
    <x v="2"/>
    <n v="0"/>
    <n v="0"/>
    <n v="0"/>
    <n v="0"/>
  </r>
  <r>
    <x v="1"/>
    <x v="1"/>
    <s v="All"/>
    <x v="0"/>
    <x v="2"/>
    <n v="0"/>
    <n v="0"/>
    <n v="0"/>
    <n v="0"/>
  </r>
  <r>
    <x v="1"/>
    <x v="1"/>
    <s v="All"/>
    <x v="1"/>
    <x v="2"/>
    <n v="0"/>
    <n v="0"/>
    <n v="0"/>
    <n v="0"/>
  </r>
  <r>
    <x v="1"/>
    <x v="1"/>
    <s v="All"/>
    <x v="2"/>
    <x v="2"/>
    <n v="0"/>
    <n v="0"/>
    <n v="0"/>
    <n v="0"/>
  </r>
  <r>
    <x v="1"/>
    <x v="1"/>
    <s v="All"/>
    <x v="3"/>
    <x v="2"/>
    <n v="0"/>
    <n v="0"/>
    <n v="0"/>
    <n v="0"/>
  </r>
  <r>
    <x v="1"/>
    <x v="1"/>
    <s v="All"/>
    <x v="4"/>
    <x v="2"/>
    <n v="0"/>
    <n v="0"/>
    <n v="0"/>
    <n v="0"/>
  </r>
  <r>
    <x v="1"/>
    <x v="1"/>
    <s v="All"/>
    <x v="5"/>
    <x v="2"/>
    <n v="0"/>
    <n v="0"/>
    <n v="0"/>
    <n v="0"/>
  </r>
  <r>
    <x v="1"/>
    <x v="1"/>
    <s v="All"/>
    <x v="6"/>
    <x v="2"/>
    <n v="0"/>
    <n v="0"/>
    <n v="0"/>
    <n v="0"/>
  </r>
  <r>
    <x v="1"/>
    <x v="1"/>
    <s v="All"/>
    <x v="7"/>
    <x v="2"/>
    <n v="0"/>
    <n v="0"/>
    <n v="0"/>
    <n v="0"/>
  </r>
  <r>
    <x v="1"/>
    <x v="1"/>
    <s v="All"/>
    <x v="8"/>
    <x v="2"/>
    <n v="0"/>
    <n v="0"/>
    <n v="0"/>
    <n v="0"/>
  </r>
  <r>
    <x v="1"/>
    <x v="1"/>
    <s v="All"/>
    <x v="9"/>
    <x v="2"/>
    <n v="0"/>
    <n v="0"/>
    <n v="0"/>
    <n v="0"/>
  </r>
  <r>
    <x v="1"/>
    <x v="2"/>
    <s v="All"/>
    <x v="0"/>
    <x v="2"/>
    <n v="0"/>
    <n v="0"/>
    <n v="0"/>
    <n v="0"/>
  </r>
  <r>
    <x v="1"/>
    <x v="2"/>
    <s v="All"/>
    <x v="1"/>
    <x v="2"/>
    <n v="0"/>
    <n v="0"/>
    <n v="0"/>
    <n v="0"/>
  </r>
  <r>
    <x v="1"/>
    <x v="2"/>
    <s v="All"/>
    <x v="2"/>
    <x v="2"/>
    <n v="0"/>
    <n v="0"/>
    <n v="0"/>
    <n v="0"/>
  </r>
  <r>
    <x v="1"/>
    <x v="2"/>
    <s v="All"/>
    <x v="3"/>
    <x v="2"/>
    <n v="0"/>
    <n v="0"/>
    <n v="0"/>
    <n v="0"/>
  </r>
  <r>
    <x v="1"/>
    <x v="2"/>
    <s v="All"/>
    <x v="4"/>
    <x v="2"/>
    <n v="0"/>
    <n v="0"/>
    <n v="0"/>
    <n v="0"/>
  </r>
  <r>
    <x v="1"/>
    <x v="2"/>
    <s v="All"/>
    <x v="5"/>
    <x v="2"/>
    <n v="0"/>
    <n v="0"/>
    <n v="0"/>
    <n v="0"/>
  </r>
  <r>
    <x v="1"/>
    <x v="2"/>
    <s v="All"/>
    <x v="6"/>
    <x v="2"/>
    <n v="0"/>
    <n v="0"/>
    <n v="0"/>
    <n v="0"/>
  </r>
  <r>
    <x v="1"/>
    <x v="2"/>
    <s v="All"/>
    <x v="7"/>
    <x v="2"/>
    <n v="0"/>
    <n v="0"/>
    <n v="0"/>
    <n v="0"/>
  </r>
  <r>
    <x v="1"/>
    <x v="2"/>
    <s v="All"/>
    <x v="8"/>
    <x v="2"/>
    <n v="0"/>
    <n v="0"/>
    <n v="0"/>
    <n v="0"/>
  </r>
  <r>
    <x v="1"/>
    <x v="2"/>
    <s v="All"/>
    <x v="9"/>
    <x v="2"/>
    <n v="0"/>
    <n v="0"/>
    <n v="0"/>
    <n v="0"/>
  </r>
  <r>
    <x v="1"/>
    <x v="3"/>
    <s v="All"/>
    <x v="0"/>
    <x v="2"/>
    <n v="0"/>
    <n v="0"/>
    <n v="0"/>
    <n v="0"/>
  </r>
  <r>
    <x v="1"/>
    <x v="3"/>
    <s v="All"/>
    <x v="1"/>
    <x v="2"/>
    <n v="0"/>
    <n v="0"/>
    <n v="0"/>
    <n v="0"/>
  </r>
  <r>
    <x v="1"/>
    <x v="3"/>
    <s v="All"/>
    <x v="2"/>
    <x v="2"/>
    <n v="0"/>
    <n v="0"/>
    <n v="0"/>
    <n v="0"/>
  </r>
  <r>
    <x v="1"/>
    <x v="3"/>
    <s v="All"/>
    <x v="3"/>
    <x v="2"/>
    <n v="0"/>
    <n v="0"/>
    <n v="0"/>
    <n v="0"/>
  </r>
  <r>
    <x v="1"/>
    <x v="3"/>
    <s v="All"/>
    <x v="4"/>
    <x v="2"/>
    <n v="0"/>
    <n v="0"/>
    <n v="0"/>
    <n v="0"/>
  </r>
  <r>
    <x v="1"/>
    <x v="3"/>
    <s v="All"/>
    <x v="5"/>
    <x v="2"/>
    <n v="0"/>
    <n v="0"/>
    <n v="0"/>
    <n v="0"/>
  </r>
  <r>
    <x v="1"/>
    <x v="3"/>
    <s v="All"/>
    <x v="6"/>
    <x v="2"/>
    <n v="0"/>
    <n v="0"/>
    <n v="0"/>
    <n v="0"/>
  </r>
  <r>
    <x v="1"/>
    <x v="3"/>
    <s v="All"/>
    <x v="7"/>
    <x v="2"/>
    <n v="0"/>
    <n v="0"/>
    <n v="0"/>
    <n v="0"/>
  </r>
  <r>
    <x v="1"/>
    <x v="3"/>
    <s v="All"/>
    <x v="8"/>
    <x v="2"/>
    <n v="0"/>
    <n v="0"/>
    <n v="0"/>
    <n v="0"/>
  </r>
  <r>
    <x v="1"/>
    <x v="3"/>
    <s v="All"/>
    <x v="9"/>
    <x v="2"/>
    <n v="0"/>
    <n v="0"/>
    <n v="0"/>
    <n v="0"/>
  </r>
  <r>
    <x v="1"/>
    <x v="4"/>
    <s v="All"/>
    <x v="0"/>
    <x v="2"/>
    <n v="0"/>
    <n v="0"/>
    <n v="0"/>
    <n v="289395"/>
  </r>
  <r>
    <x v="1"/>
    <x v="4"/>
    <s v="All"/>
    <x v="1"/>
    <x v="2"/>
    <n v="0"/>
    <n v="0"/>
    <n v="0"/>
    <n v="467393"/>
  </r>
  <r>
    <x v="1"/>
    <x v="4"/>
    <s v="All"/>
    <x v="2"/>
    <x v="2"/>
    <n v="0"/>
    <n v="0"/>
    <n v="0"/>
    <n v="829629"/>
  </r>
  <r>
    <x v="1"/>
    <x v="4"/>
    <s v="All"/>
    <x v="3"/>
    <x v="2"/>
    <n v="0"/>
    <n v="0"/>
    <n v="0"/>
    <n v="915138"/>
  </r>
  <r>
    <x v="1"/>
    <x v="4"/>
    <s v="All"/>
    <x v="4"/>
    <x v="2"/>
    <n v="0"/>
    <n v="0"/>
    <n v="0"/>
    <n v="716205"/>
  </r>
  <r>
    <x v="1"/>
    <x v="4"/>
    <s v="All"/>
    <x v="5"/>
    <x v="2"/>
    <n v="0"/>
    <n v="0"/>
    <n v="0"/>
    <n v="437816"/>
  </r>
  <r>
    <x v="1"/>
    <x v="4"/>
    <s v="All"/>
    <x v="6"/>
    <x v="2"/>
    <n v="0"/>
    <n v="0"/>
    <n v="0"/>
    <n v="4511727"/>
  </r>
  <r>
    <x v="1"/>
    <x v="4"/>
    <s v="All"/>
    <x v="7"/>
    <x v="2"/>
    <n v="0"/>
    <n v="0"/>
    <n v="0"/>
    <n v="3476651"/>
  </r>
  <r>
    <x v="1"/>
    <x v="4"/>
    <s v="All"/>
    <x v="8"/>
    <x v="2"/>
    <n v="0"/>
    <n v="0"/>
    <n v="0"/>
    <n v="522588"/>
  </r>
  <r>
    <x v="1"/>
    <x v="4"/>
    <s v="All"/>
    <x v="9"/>
    <x v="2"/>
    <n v="0"/>
    <n v="0"/>
    <n v="0"/>
    <n v="417171"/>
  </r>
  <r>
    <x v="1"/>
    <x v="5"/>
    <s v="All"/>
    <x v="0"/>
    <x v="2"/>
    <n v="0"/>
    <n v="0"/>
    <n v="0"/>
    <n v="300394"/>
  </r>
  <r>
    <x v="1"/>
    <x v="5"/>
    <s v="All"/>
    <x v="1"/>
    <x v="2"/>
    <n v="0"/>
    <n v="0"/>
    <n v="0"/>
    <n v="478164"/>
  </r>
  <r>
    <x v="1"/>
    <x v="5"/>
    <s v="All"/>
    <x v="2"/>
    <x v="2"/>
    <n v="0"/>
    <n v="0"/>
    <n v="0"/>
    <n v="846126"/>
  </r>
  <r>
    <x v="1"/>
    <x v="5"/>
    <s v="All"/>
    <x v="3"/>
    <x v="2"/>
    <n v="0"/>
    <n v="0"/>
    <n v="0"/>
    <n v="925601"/>
  </r>
  <r>
    <x v="1"/>
    <x v="5"/>
    <s v="All"/>
    <x v="4"/>
    <x v="2"/>
    <n v="0"/>
    <n v="0"/>
    <n v="0"/>
    <n v="745799"/>
  </r>
  <r>
    <x v="1"/>
    <x v="5"/>
    <s v="All"/>
    <x v="5"/>
    <x v="2"/>
    <n v="0"/>
    <n v="0"/>
    <n v="0"/>
    <n v="474717"/>
  </r>
  <r>
    <x v="1"/>
    <x v="5"/>
    <s v="All"/>
    <x v="6"/>
    <x v="2"/>
    <n v="0"/>
    <n v="0"/>
    <n v="0"/>
    <n v="4685048"/>
  </r>
  <r>
    <x v="1"/>
    <x v="5"/>
    <s v="All"/>
    <x v="7"/>
    <x v="2"/>
    <n v="0"/>
    <n v="0"/>
    <n v="0"/>
    <n v="3647921"/>
  </r>
  <r>
    <x v="1"/>
    <x v="5"/>
    <s v="All"/>
    <x v="8"/>
    <x v="2"/>
    <n v="0"/>
    <n v="0"/>
    <n v="0"/>
    <n v="526289"/>
  </r>
  <r>
    <x v="1"/>
    <x v="5"/>
    <s v="All"/>
    <x v="9"/>
    <x v="2"/>
    <n v="0"/>
    <n v="0"/>
    <n v="0"/>
    <n v="412888"/>
  </r>
  <r>
    <x v="1"/>
    <x v="6"/>
    <s v="All"/>
    <x v="0"/>
    <x v="2"/>
    <n v="0"/>
    <n v="0"/>
    <n v="0"/>
    <n v="312548"/>
  </r>
  <r>
    <x v="1"/>
    <x v="6"/>
    <s v="All"/>
    <x v="1"/>
    <x v="2"/>
    <n v="0"/>
    <n v="0"/>
    <n v="0"/>
    <n v="502768"/>
  </r>
  <r>
    <x v="1"/>
    <x v="6"/>
    <s v="All"/>
    <x v="2"/>
    <x v="2"/>
    <n v="0"/>
    <n v="0"/>
    <n v="0"/>
    <n v="899603"/>
  </r>
  <r>
    <x v="1"/>
    <x v="6"/>
    <s v="All"/>
    <x v="3"/>
    <x v="2"/>
    <n v="0"/>
    <n v="0"/>
    <n v="0"/>
    <n v="982717"/>
  </r>
  <r>
    <x v="1"/>
    <x v="6"/>
    <s v="All"/>
    <x v="4"/>
    <x v="2"/>
    <n v="0"/>
    <n v="0"/>
    <n v="0"/>
    <n v="825861"/>
  </r>
  <r>
    <x v="1"/>
    <x v="6"/>
    <s v="All"/>
    <x v="5"/>
    <x v="2"/>
    <n v="0"/>
    <n v="0"/>
    <n v="0"/>
    <n v="510479"/>
  </r>
  <r>
    <x v="1"/>
    <x v="6"/>
    <s v="All"/>
    <x v="6"/>
    <x v="2"/>
    <n v="0"/>
    <n v="0"/>
    <n v="0"/>
    <n v="4959323"/>
  </r>
  <r>
    <x v="1"/>
    <x v="6"/>
    <s v="All"/>
    <x v="7"/>
    <x v="2"/>
    <n v="0"/>
    <n v="0"/>
    <n v="0"/>
    <n v="4121148"/>
  </r>
  <r>
    <x v="1"/>
    <x v="6"/>
    <s v="All"/>
    <x v="8"/>
    <x v="2"/>
    <n v="0"/>
    <n v="0"/>
    <n v="0"/>
    <n v="685831"/>
  </r>
  <r>
    <x v="1"/>
    <x v="6"/>
    <s v="All"/>
    <x v="9"/>
    <x v="2"/>
    <n v="0"/>
    <n v="0"/>
    <n v="0"/>
    <n v="558370"/>
  </r>
  <r>
    <x v="1"/>
    <x v="7"/>
    <s v="All"/>
    <x v="0"/>
    <x v="2"/>
    <n v="0"/>
    <n v="0"/>
    <n v="0"/>
    <n v="314340"/>
  </r>
  <r>
    <x v="1"/>
    <x v="7"/>
    <s v="All"/>
    <x v="1"/>
    <x v="2"/>
    <n v="0"/>
    <n v="0"/>
    <n v="0"/>
    <n v="506462"/>
  </r>
  <r>
    <x v="1"/>
    <x v="7"/>
    <s v="All"/>
    <x v="2"/>
    <x v="2"/>
    <n v="0"/>
    <n v="0"/>
    <n v="0"/>
    <n v="901646"/>
  </r>
  <r>
    <x v="1"/>
    <x v="7"/>
    <s v="All"/>
    <x v="3"/>
    <x v="2"/>
    <n v="0"/>
    <n v="0"/>
    <n v="0"/>
    <n v="977964"/>
  </r>
  <r>
    <x v="1"/>
    <x v="7"/>
    <s v="All"/>
    <x v="4"/>
    <x v="2"/>
    <n v="0"/>
    <n v="0"/>
    <n v="0"/>
    <n v="843671"/>
  </r>
  <r>
    <x v="1"/>
    <x v="7"/>
    <s v="All"/>
    <x v="5"/>
    <x v="2"/>
    <n v="0"/>
    <n v="0"/>
    <n v="0"/>
    <n v="525889"/>
  </r>
  <r>
    <x v="1"/>
    <x v="7"/>
    <s v="All"/>
    <x v="6"/>
    <x v="2"/>
    <n v="0"/>
    <n v="0"/>
    <n v="0"/>
    <n v="4999301"/>
  </r>
  <r>
    <x v="1"/>
    <x v="7"/>
    <s v="All"/>
    <x v="7"/>
    <x v="2"/>
    <n v="0"/>
    <n v="0"/>
    <n v="0"/>
    <n v="4305640"/>
  </r>
  <r>
    <x v="1"/>
    <x v="7"/>
    <s v="All"/>
    <x v="8"/>
    <x v="2"/>
    <n v="0"/>
    <n v="0"/>
    <n v="0"/>
    <n v="779785"/>
  </r>
  <r>
    <x v="1"/>
    <x v="7"/>
    <s v="All"/>
    <x v="9"/>
    <x v="2"/>
    <n v="0"/>
    <n v="0"/>
    <n v="0"/>
    <n v="622636"/>
  </r>
  <r>
    <x v="1"/>
    <x v="8"/>
    <s v="All"/>
    <x v="0"/>
    <x v="2"/>
    <n v="0"/>
    <n v="0"/>
    <n v="0"/>
    <n v="311916"/>
  </r>
  <r>
    <x v="1"/>
    <x v="8"/>
    <s v="All"/>
    <x v="1"/>
    <x v="2"/>
    <n v="0"/>
    <n v="0"/>
    <n v="0"/>
    <n v="501245"/>
  </r>
  <r>
    <x v="1"/>
    <x v="8"/>
    <s v="All"/>
    <x v="2"/>
    <x v="2"/>
    <n v="0"/>
    <n v="0"/>
    <n v="0"/>
    <n v="891022"/>
  </r>
  <r>
    <x v="1"/>
    <x v="8"/>
    <s v="All"/>
    <x v="3"/>
    <x v="2"/>
    <n v="0"/>
    <n v="0"/>
    <n v="0"/>
    <n v="965191"/>
  </r>
  <r>
    <x v="1"/>
    <x v="8"/>
    <s v="All"/>
    <x v="4"/>
    <x v="2"/>
    <n v="0"/>
    <n v="0"/>
    <n v="0"/>
    <n v="844672"/>
  </r>
  <r>
    <x v="1"/>
    <x v="8"/>
    <s v="All"/>
    <x v="5"/>
    <x v="2"/>
    <n v="0"/>
    <n v="0"/>
    <n v="0"/>
    <n v="521101"/>
  </r>
  <r>
    <x v="1"/>
    <x v="8"/>
    <s v="All"/>
    <x v="6"/>
    <x v="2"/>
    <n v="0"/>
    <n v="0"/>
    <n v="0"/>
    <n v="4936194"/>
  </r>
  <r>
    <x v="1"/>
    <x v="8"/>
    <s v="All"/>
    <x v="7"/>
    <x v="2"/>
    <n v="0"/>
    <n v="0"/>
    <n v="0"/>
    <n v="4405287"/>
  </r>
  <r>
    <x v="1"/>
    <x v="8"/>
    <s v="All"/>
    <x v="8"/>
    <x v="2"/>
    <n v="0"/>
    <n v="0"/>
    <n v="0"/>
    <n v="836990"/>
  </r>
  <r>
    <x v="1"/>
    <x v="8"/>
    <s v="All"/>
    <x v="9"/>
    <x v="2"/>
    <n v="0"/>
    <n v="0"/>
    <n v="0"/>
    <n v="660715"/>
  </r>
  <r>
    <x v="1"/>
    <x v="9"/>
    <s v="All"/>
    <x v="0"/>
    <x v="2"/>
    <n v="0"/>
    <n v="0"/>
    <n v="0"/>
    <n v="285472"/>
  </r>
  <r>
    <x v="1"/>
    <x v="9"/>
    <s v="All"/>
    <x v="1"/>
    <x v="2"/>
    <n v="0"/>
    <n v="0"/>
    <n v="0"/>
    <n v="468654"/>
  </r>
  <r>
    <x v="1"/>
    <x v="9"/>
    <s v="All"/>
    <x v="2"/>
    <x v="2"/>
    <n v="0"/>
    <n v="0"/>
    <n v="0"/>
    <n v="833724"/>
  </r>
  <r>
    <x v="1"/>
    <x v="9"/>
    <s v="All"/>
    <x v="3"/>
    <x v="2"/>
    <n v="0"/>
    <n v="0"/>
    <n v="0"/>
    <n v="890293"/>
  </r>
  <r>
    <x v="1"/>
    <x v="9"/>
    <s v="All"/>
    <x v="4"/>
    <x v="2"/>
    <n v="0"/>
    <n v="0"/>
    <n v="0"/>
    <n v="772800"/>
  </r>
  <r>
    <x v="1"/>
    <x v="9"/>
    <s v="All"/>
    <x v="5"/>
    <x v="2"/>
    <n v="0"/>
    <n v="0"/>
    <n v="0"/>
    <n v="530638"/>
  </r>
  <r>
    <x v="1"/>
    <x v="9"/>
    <s v="All"/>
    <x v="6"/>
    <x v="2"/>
    <n v="0"/>
    <n v="0"/>
    <n v="0"/>
    <n v="4709490"/>
  </r>
  <r>
    <x v="1"/>
    <x v="9"/>
    <s v="All"/>
    <x v="7"/>
    <x v="2"/>
    <n v="0"/>
    <n v="0"/>
    <n v="0"/>
    <n v="4131299"/>
  </r>
  <r>
    <x v="1"/>
    <x v="9"/>
    <s v="All"/>
    <x v="8"/>
    <x v="2"/>
    <n v="0"/>
    <n v="0"/>
    <n v="0"/>
    <n v="735401"/>
  </r>
  <r>
    <x v="1"/>
    <x v="9"/>
    <s v="All"/>
    <x v="9"/>
    <x v="2"/>
    <n v="0"/>
    <n v="0"/>
    <n v="0"/>
    <n v="547089"/>
  </r>
  <r>
    <x v="1"/>
    <x v="10"/>
    <s v="All"/>
    <x v="0"/>
    <x v="2"/>
    <n v="0"/>
    <n v="0"/>
    <n v="0"/>
    <n v="261784"/>
  </r>
  <r>
    <x v="1"/>
    <x v="10"/>
    <s v="All"/>
    <x v="1"/>
    <x v="2"/>
    <n v="0"/>
    <n v="0"/>
    <n v="0"/>
    <n v="466905"/>
  </r>
  <r>
    <x v="1"/>
    <x v="10"/>
    <s v="All"/>
    <x v="2"/>
    <x v="2"/>
    <n v="0"/>
    <n v="0"/>
    <n v="0"/>
    <n v="834986"/>
  </r>
  <r>
    <x v="1"/>
    <x v="10"/>
    <s v="All"/>
    <x v="3"/>
    <x v="2"/>
    <n v="0"/>
    <n v="0"/>
    <n v="0"/>
    <n v="892967"/>
  </r>
  <r>
    <x v="1"/>
    <x v="10"/>
    <s v="All"/>
    <x v="4"/>
    <x v="2"/>
    <n v="0"/>
    <n v="0"/>
    <n v="0"/>
    <n v="765164"/>
  </r>
  <r>
    <x v="1"/>
    <x v="10"/>
    <s v="All"/>
    <x v="5"/>
    <x v="2"/>
    <n v="0"/>
    <n v="0"/>
    <n v="0"/>
    <n v="542779"/>
  </r>
  <r>
    <x v="1"/>
    <x v="10"/>
    <s v="All"/>
    <x v="6"/>
    <x v="2"/>
    <n v="0"/>
    <n v="0"/>
    <n v="0"/>
    <n v="4700594"/>
  </r>
  <r>
    <x v="1"/>
    <x v="10"/>
    <s v="All"/>
    <x v="7"/>
    <x v="2"/>
    <n v="0"/>
    <n v="0"/>
    <n v="0"/>
    <n v="4271828"/>
  </r>
  <r>
    <x v="1"/>
    <x v="10"/>
    <s v="All"/>
    <x v="8"/>
    <x v="2"/>
    <n v="0"/>
    <n v="0"/>
    <n v="0"/>
    <n v="794422"/>
  </r>
  <r>
    <x v="1"/>
    <x v="10"/>
    <s v="All"/>
    <x v="9"/>
    <x v="2"/>
    <n v="0"/>
    <n v="0"/>
    <n v="0"/>
    <n v="624472"/>
  </r>
  <r>
    <x v="1"/>
    <x v="11"/>
    <s v="All"/>
    <x v="0"/>
    <x v="2"/>
    <n v="0"/>
    <n v="0"/>
    <n v="0"/>
    <n v="0"/>
  </r>
  <r>
    <x v="1"/>
    <x v="11"/>
    <s v="All"/>
    <x v="1"/>
    <x v="2"/>
    <n v="0"/>
    <n v="0"/>
    <n v="0"/>
    <n v="0"/>
  </r>
  <r>
    <x v="1"/>
    <x v="11"/>
    <s v="All"/>
    <x v="2"/>
    <x v="2"/>
    <n v="0"/>
    <n v="0"/>
    <n v="0"/>
    <n v="0"/>
  </r>
  <r>
    <x v="1"/>
    <x v="11"/>
    <s v="All"/>
    <x v="3"/>
    <x v="2"/>
    <n v="0"/>
    <n v="0"/>
    <n v="0"/>
    <n v="0"/>
  </r>
  <r>
    <x v="1"/>
    <x v="11"/>
    <s v="All"/>
    <x v="4"/>
    <x v="2"/>
    <n v="0"/>
    <n v="0"/>
    <n v="0"/>
    <n v="0"/>
  </r>
  <r>
    <x v="1"/>
    <x v="11"/>
    <s v="All"/>
    <x v="5"/>
    <x v="2"/>
    <n v="0"/>
    <n v="0"/>
    <n v="0"/>
    <n v="0"/>
  </r>
  <r>
    <x v="1"/>
    <x v="11"/>
    <s v="All"/>
    <x v="6"/>
    <x v="2"/>
    <n v="0"/>
    <n v="0"/>
    <n v="0"/>
    <n v="0"/>
  </r>
  <r>
    <x v="1"/>
    <x v="11"/>
    <s v="All"/>
    <x v="7"/>
    <x v="2"/>
    <n v="0"/>
    <n v="0"/>
    <n v="0"/>
    <n v="0"/>
  </r>
  <r>
    <x v="1"/>
    <x v="11"/>
    <s v="All"/>
    <x v="8"/>
    <x v="2"/>
    <n v="0"/>
    <n v="0"/>
    <n v="0"/>
    <n v="0"/>
  </r>
  <r>
    <x v="1"/>
    <x v="11"/>
    <s v="All"/>
    <x v="9"/>
    <x v="2"/>
    <n v="0"/>
    <n v="0"/>
    <n v="0"/>
    <n v="0"/>
  </r>
  <r>
    <x v="2"/>
    <x v="0"/>
    <s v="All"/>
    <x v="0"/>
    <x v="2"/>
    <n v="0"/>
    <n v="0"/>
    <n v="0"/>
    <n v="11493"/>
  </r>
  <r>
    <x v="2"/>
    <x v="0"/>
    <s v="All"/>
    <x v="1"/>
    <x v="2"/>
    <n v="0"/>
    <n v="0"/>
    <n v="0"/>
    <n v="19280"/>
  </r>
  <r>
    <x v="2"/>
    <x v="0"/>
    <s v="All"/>
    <x v="2"/>
    <x v="2"/>
    <n v="0"/>
    <n v="0"/>
    <n v="0"/>
    <n v="36622"/>
  </r>
  <r>
    <x v="2"/>
    <x v="0"/>
    <s v="All"/>
    <x v="3"/>
    <x v="2"/>
    <n v="0"/>
    <n v="0"/>
    <n v="0"/>
    <n v="41150"/>
  </r>
  <r>
    <x v="2"/>
    <x v="0"/>
    <s v="All"/>
    <x v="4"/>
    <x v="2"/>
    <n v="0"/>
    <n v="0"/>
    <n v="0"/>
    <n v="35646"/>
  </r>
  <r>
    <x v="2"/>
    <x v="0"/>
    <s v="All"/>
    <x v="5"/>
    <x v="2"/>
    <n v="0"/>
    <n v="0"/>
    <n v="0"/>
    <n v="21588"/>
  </r>
  <r>
    <x v="2"/>
    <x v="0"/>
    <s v="All"/>
    <x v="6"/>
    <x v="2"/>
    <n v="0"/>
    <n v="0"/>
    <n v="0"/>
    <n v="154315"/>
  </r>
  <r>
    <x v="2"/>
    <x v="0"/>
    <s v="All"/>
    <x v="7"/>
    <x v="2"/>
    <n v="0"/>
    <n v="0"/>
    <n v="0"/>
    <n v="141602"/>
  </r>
  <r>
    <x v="2"/>
    <x v="0"/>
    <s v="All"/>
    <x v="8"/>
    <x v="2"/>
    <n v="0"/>
    <n v="0"/>
    <n v="0"/>
    <n v="19677"/>
  </r>
  <r>
    <x v="2"/>
    <x v="0"/>
    <s v="All"/>
    <x v="9"/>
    <x v="2"/>
    <n v="0"/>
    <n v="0"/>
    <n v="0"/>
    <n v="20562"/>
  </r>
  <r>
    <x v="2"/>
    <x v="1"/>
    <s v="All"/>
    <x v="0"/>
    <x v="2"/>
    <n v="0"/>
    <n v="0"/>
    <n v="0"/>
    <n v="11050"/>
  </r>
  <r>
    <x v="2"/>
    <x v="1"/>
    <s v="All"/>
    <x v="1"/>
    <x v="2"/>
    <n v="0"/>
    <n v="0"/>
    <n v="0"/>
    <n v="18566"/>
  </r>
  <r>
    <x v="2"/>
    <x v="1"/>
    <s v="All"/>
    <x v="2"/>
    <x v="2"/>
    <n v="0"/>
    <n v="0"/>
    <n v="0"/>
    <n v="35390"/>
  </r>
  <r>
    <x v="2"/>
    <x v="1"/>
    <s v="All"/>
    <x v="3"/>
    <x v="2"/>
    <n v="0"/>
    <n v="0"/>
    <n v="0"/>
    <n v="41152"/>
  </r>
  <r>
    <x v="2"/>
    <x v="1"/>
    <s v="All"/>
    <x v="4"/>
    <x v="2"/>
    <n v="0"/>
    <n v="0"/>
    <n v="0"/>
    <n v="35842"/>
  </r>
  <r>
    <x v="2"/>
    <x v="1"/>
    <s v="All"/>
    <x v="5"/>
    <x v="2"/>
    <n v="0"/>
    <n v="0"/>
    <n v="0"/>
    <n v="21895"/>
  </r>
  <r>
    <x v="2"/>
    <x v="1"/>
    <s v="All"/>
    <x v="6"/>
    <x v="2"/>
    <n v="0"/>
    <n v="0"/>
    <n v="0"/>
    <n v="155010"/>
  </r>
  <r>
    <x v="2"/>
    <x v="1"/>
    <s v="All"/>
    <x v="7"/>
    <x v="2"/>
    <n v="0"/>
    <n v="0"/>
    <n v="0"/>
    <n v="151150"/>
  </r>
  <r>
    <x v="2"/>
    <x v="1"/>
    <s v="All"/>
    <x v="8"/>
    <x v="2"/>
    <n v="0"/>
    <n v="0"/>
    <n v="0"/>
    <n v="20008"/>
  </r>
  <r>
    <x v="2"/>
    <x v="1"/>
    <s v="All"/>
    <x v="9"/>
    <x v="2"/>
    <n v="0"/>
    <n v="0"/>
    <n v="0"/>
    <n v="21112"/>
  </r>
  <r>
    <x v="2"/>
    <x v="2"/>
    <s v="All"/>
    <x v="0"/>
    <x v="2"/>
    <n v="0"/>
    <n v="0"/>
    <n v="0"/>
    <n v="11568"/>
  </r>
  <r>
    <x v="2"/>
    <x v="2"/>
    <s v="All"/>
    <x v="1"/>
    <x v="2"/>
    <n v="0"/>
    <n v="0"/>
    <n v="0"/>
    <n v="19809"/>
  </r>
  <r>
    <x v="2"/>
    <x v="2"/>
    <s v="All"/>
    <x v="2"/>
    <x v="2"/>
    <n v="0"/>
    <n v="0"/>
    <n v="0"/>
    <n v="37534"/>
  </r>
  <r>
    <x v="2"/>
    <x v="2"/>
    <s v="All"/>
    <x v="3"/>
    <x v="2"/>
    <n v="0"/>
    <n v="0"/>
    <n v="0"/>
    <n v="44842"/>
  </r>
  <r>
    <x v="2"/>
    <x v="2"/>
    <s v="All"/>
    <x v="4"/>
    <x v="2"/>
    <n v="0"/>
    <n v="0"/>
    <n v="0"/>
    <n v="38597"/>
  </r>
  <r>
    <x v="2"/>
    <x v="2"/>
    <s v="All"/>
    <x v="5"/>
    <x v="2"/>
    <n v="0"/>
    <n v="0"/>
    <n v="0"/>
    <n v="23744"/>
  </r>
  <r>
    <x v="2"/>
    <x v="2"/>
    <s v="All"/>
    <x v="6"/>
    <x v="2"/>
    <n v="0"/>
    <n v="0"/>
    <n v="0"/>
    <n v="164671"/>
  </r>
  <r>
    <x v="2"/>
    <x v="2"/>
    <s v="All"/>
    <x v="7"/>
    <x v="2"/>
    <n v="0"/>
    <n v="0"/>
    <n v="0"/>
    <n v="168652"/>
  </r>
  <r>
    <x v="2"/>
    <x v="2"/>
    <s v="All"/>
    <x v="8"/>
    <x v="2"/>
    <n v="0"/>
    <n v="0"/>
    <n v="0"/>
    <n v="20363"/>
  </r>
  <r>
    <x v="2"/>
    <x v="2"/>
    <s v="All"/>
    <x v="9"/>
    <x v="2"/>
    <n v="0"/>
    <n v="0"/>
    <n v="0"/>
    <n v="21245"/>
  </r>
  <r>
    <x v="2"/>
    <x v="3"/>
    <s v="All"/>
    <x v="0"/>
    <x v="2"/>
    <n v="0"/>
    <n v="0"/>
    <n v="0"/>
    <n v="11278"/>
  </r>
  <r>
    <x v="2"/>
    <x v="3"/>
    <s v="All"/>
    <x v="1"/>
    <x v="2"/>
    <n v="0"/>
    <n v="0"/>
    <n v="0"/>
    <n v="19215"/>
  </r>
  <r>
    <x v="2"/>
    <x v="3"/>
    <s v="All"/>
    <x v="2"/>
    <x v="2"/>
    <n v="0"/>
    <n v="0"/>
    <n v="0"/>
    <n v="36194"/>
  </r>
  <r>
    <x v="2"/>
    <x v="3"/>
    <s v="All"/>
    <x v="3"/>
    <x v="2"/>
    <n v="0"/>
    <n v="0"/>
    <n v="0"/>
    <n v="43650"/>
  </r>
  <r>
    <x v="2"/>
    <x v="3"/>
    <s v="All"/>
    <x v="4"/>
    <x v="2"/>
    <n v="0"/>
    <n v="0"/>
    <n v="0"/>
    <n v="37809"/>
  </r>
  <r>
    <x v="2"/>
    <x v="3"/>
    <s v="All"/>
    <x v="5"/>
    <x v="2"/>
    <n v="0"/>
    <n v="0"/>
    <n v="0"/>
    <n v="22922"/>
  </r>
  <r>
    <x v="2"/>
    <x v="3"/>
    <s v="All"/>
    <x v="6"/>
    <x v="2"/>
    <n v="0"/>
    <n v="0"/>
    <n v="0"/>
    <n v="156399"/>
  </r>
  <r>
    <x v="2"/>
    <x v="3"/>
    <s v="All"/>
    <x v="7"/>
    <x v="2"/>
    <n v="0"/>
    <n v="0"/>
    <n v="0"/>
    <n v="168338"/>
  </r>
  <r>
    <x v="2"/>
    <x v="3"/>
    <s v="All"/>
    <x v="8"/>
    <x v="2"/>
    <n v="0"/>
    <n v="0"/>
    <n v="0"/>
    <n v="20203"/>
  </r>
  <r>
    <x v="2"/>
    <x v="3"/>
    <s v="All"/>
    <x v="9"/>
    <x v="2"/>
    <n v="0"/>
    <n v="0"/>
    <n v="0"/>
    <n v="21181"/>
  </r>
  <r>
    <x v="2"/>
    <x v="4"/>
    <s v="All"/>
    <x v="0"/>
    <x v="2"/>
    <n v="0"/>
    <n v="0"/>
    <n v="0"/>
    <n v="9286"/>
  </r>
  <r>
    <x v="2"/>
    <x v="4"/>
    <s v="All"/>
    <x v="1"/>
    <x v="2"/>
    <n v="0"/>
    <n v="0"/>
    <n v="0"/>
    <n v="15807"/>
  </r>
  <r>
    <x v="2"/>
    <x v="4"/>
    <s v="All"/>
    <x v="2"/>
    <x v="2"/>
    <n v="0"/>
    <n v="0"/>
    <n v="0"/>
    <n v="30627"/>
  </r>
  <r>
    <x v="2"/>
    <x v="4"/>
    <s v="All"/>
    <x v="3"/>
    <x v="2"/>
    <n v="0"/>
    <n v="0"/>
    <n v="0"/>
    <n v="37591"/>
  </r>
  <r>
    <x v="2"/>
    <x v="4"/>
    <s v="All"/>
    <x v="4"/>
    <x v="2"/>
    <n v="0"/>
    <n v="0"/>
    <n v="0"/>
    <n v="33422"/>
  </r>
  <r>
    <x v="2"/>
    <x v="4"/>
    <s v="All"/>
    <x v="5"/>
    <x v="2"/>
    <n v="0"/>
    <n v="0"/>
    <n v="0"/>
    <n v="21075"/>
  </r>
  <r>
    <x v="2"/>
    <x v="4"/>
    <s v="All"/>
    <x v="6"/>
    <x v="2"/>
    <n v="0"/>
    <n v="0"/>
    <n v="0"/>
    <n v="143026"/>
  </r>
  <r>
    <x v="2"/>
    <x v="4"/>
    <s v="All"/>
    <x v="7"/>
    <x v="2"/>
    <n v="0"/>
    <n v="0"/>
    <n v="0"/>
    <n v="164380"/>
  </r>
  <r>
    <x v="2"/>
    <x v="4"/>
    <s v="All"/>
    <x v="8"/>
    <x v="2"/>
    <n v="0"/>
    <n v="0"/>
    <n v="0"/>
    <n v="20129"/>
  </r>
  <r>
    <x v="2"/>
    <x v="4"/>
    <s v="All"/>
    <x v="9"/>
    <x v="2"/>
    <n v="0"/>
    <n v="0"/>
    <n v="0"/>
    <n v="20955"/>
  </r>
  <r>
    <x v="2"/>
    <x v="5"/>
    <s v="All"/>
    <x v="0"/>
    <x v="2"/>
    <n v="0"/>
    <n v="0"/>
    <n v="0"/>
    <n v="9146"/>
  </r>
  <r>
    <x v="2"/>
    <x v="5"/>
    <s v="All"/>
    <x v="1"/>
    <x v="2"/>
    <n v="0"/>
    <n v="0"/>
    <n v="0"/>
    <n v="15436"/>
  </r>
  <r>
    <x v="2"/>
    <x v="5"/>
    <s v="All"/>
    <x v="2"/>
    <x v="2"/>
    <n v="0"/>
    <n v="0"/>
    <n v="0"/>
    <n v="30031"/>
  </r>
  <r>
    <x v="2"/>
    <x v="5"/>
    <s v="All"/>
    <x v="3"/>
    <x v="2"/>
    <n v="0"/>
    <n v="0"/>
    <n v="0"/>
    <n v="36925"/>
  </r>
  <r>
    <x v="2"/>
    <x v="5"/>
    <s v="All"/>
    <x v="4"/>
    <x v="2"/>
    <n v="0"/>
    <n v="0"/>
    <n v="0"/>
    <n v="33206"/>
  </r>
  <r>
    <x v="2"/>
    <x v="5"/>
    <s v="All"/>
    <x v="5"/>
    <x v="2"/>
    <n v="0"/>
    <n v="0"/>
    <n v="0"/>
    <n v="21030"/>
  </r>
  <r>
    <x v="2"/>
    <x v="5"/>
    <s v="All"/>
    <x v="6"/>
    <x v="2"/>
    <n v="0"/>
    <n v="0"/>
    <n v="0"/>
    <n v="143481"/>
  </r>
  <r>
    <x v="2"/>
    <x v="5"/>
    <s v="All"/>
    <x v="7"/>
    <x v="2"/>
    <n v="0"/>
    <n v="0"/>
    <n v="0"/>
    <n v="168779"/>
  </r>
  <r>
    <x v="2"/>
    <x v="5"/>
    <s v="All"/>
    <x v="8"/>
    <x v="2"/>
    <n v="0"/>
    <n v="0"/>
    <n v="0"/>
    <n v="20819"/>
  </r>
  <r>
    <x v="2"/>
    <x v="5"/>
    <s v="All"/>
    <x v="9"/>
    <x v="2"/>
    <n v="0"/>
    <n v="0"/>
    <n v="0"/>
    <n v="20394"/>
  </r>
  <r>
    <x v="2"/>
    <x v="6"/>
    <s v="All"/>
    <x v="0"/>
    <x v="2"/>
    <n v="0"/>
    <n v="0"/>
    <n v="0"/>
    <n v="8912"/>
  </r>
  <r>
    <x v="2"/>
    <x v="6"/>
    <s v="All"/>
    <x v="1"/>
    <x v="2"/>
    <n v="0"/>
    <n v="0"/>
    <n v="0"/>
    <n v="14625"/>
  </r>
  <r>
    <x v="2"/>
    <x v="6"/>
    <s v="All"/>
    <x v="2"/>
    <x v="2"/>
    <n v="0"/>
    <n v="0"/>
    <n v="0"/>
    <n v="28719"/>
  </r>
  <r>
    <x v="2"/>
    <x v="6"/>
    <s v="All"/>
    <x v="3"/>
    <x v="2"/>
    <n v="0"/>
    <n v="0"/>
    <n v="0"/>
    <n v="34889"/>
  </r>
  <r>
    <x v="2"/>
    <x v="6"/>
    <s v="All"/>
    <x v="4"/>
    <x v="2"/>
    <n v="0"/>
    <n v="0"/>
    <n v="0"/>
    <n v="33168"/>
  </r>
  <r>
    <x v="2"/>
    <x v="6"/>
    <s v="All"/>
    <x v="5"/>
    <x v="2"/>
    <n v="0"/>
    <n v="0"/>
    <n v="0"/>
    <n v="21053"/>
  </r>
  <r>
    <x v="2"/>
    <x v="6"/>
    <s v="All"/>
    <x v="6"/>
    <x v="2"/>
    <n v="0"/>
    <n v="0"/>
    <n v="0"/>
    <n v="137722"/>
  </r>
  <r>
    <x v="2"/>
    <x v="6"/>
    <s v="All"/>
    <x v="7"/>
    <x v="2"/>
    <n v="0"/>
    <n v="0"/>
    <n v="0"/>
    <n v="167438"/>
  </r>
  <r>
    <x v="2"/>
    <x v="6"/>
    <s v="All"/>
    <x v="8"/>
    <x v="2"/>
    <n v="0"/>
    <n v="0"/>
    <n v="0"/>
    <n v="25029"/>
  </r>
  <r>
    <x v="2"/>
    <x v="6"/>
    <s v="All"/>
    <x v="9"/>
    <x v="2"/>
    <n v="0"/>
    <n v="0"/>
    <n v="0"/>
    <n v="23583"/>
  </r>
  <r>
    <x v="2"/>
    <x v="7"/>
    <s v="All"/>
    <x v="0"/>
    <x v="2"/>
    <n v="0"/>
    <n v="0"/>
    <n v="0"/>
    <n v="8846"/>
  </r>
  <r>
    <x v="2"/>
    <x v="7"/>
    <s v="All"/>
    <x v="1"/>
    <x v="2"/>
    <n v="0"/>
    <n v="0"/>
    <n v="0"/>
    <n v="14149"/>
  </r>
  <r>
    <x v="2"/>
    <x v="7"/>
    <s v="All"/>
    <x v="2"/>
    <x v="2"/>
    <n v="0"/>
    <n v="0"/>
    <n v="0"/>
    <n v="27332"/>
  </r>
  <r>
    <x v="2"/>
    <x v="7"/>
    <s v="All"/>
    <x v="3"/>
    <x v="2"/>
    <n v="0"/>
    <n v="0"/>
    <n v="0"/>
    <n v="33110"/>
  </r>
  <r>
    <x v="2"/>
    <x v="7"/>
    <s v="All"/>
    <x v="4"/>
    <x v="2"/>
    <n v="0"/>
    <n v="0"/>
    <n v="0"/>
    <n v="32647"/>
  </r>
  <r>
    <x v="2"/>
    <x v="7"/>
    <s v="All"/>
    <x v="5"/>
    <x v="2"/>
    <n v="0"/>
    <n v="0"/>
    <n v="0"/>
    <n v="21037"/>
  </r>
  <r>
    <x v="2"/>
    <x v="7"/>
    <s v="All"/>
    <x v="6"/>
    <x v="2"/>
    <n v="0"/>
    <n v="0"/>
    <n v="0"/>
    <n v="134692"/>
  </r>
  <r>
    <x v="2"/>
    <x v="7"/>
    <s v="All"/>
    <x v="7"/>
    <x v="2"/>
    <n v="0"/>
    <n v="0"/>
    <n v="0"/>
    <n v="165937"/>
  </r>
  <r>
    <x v="2"/>
    <x v="7"/>
    <s v="All"/>
    <x v="8"/>
    <x v="2"/>
    <n v="0"/>
    <n v="0"/>
    <n v="0"/>
    <n v="29331"/>
  </r>
  <r>
    <x v="2"/>
    <x v="7"/>
    <s v="All"/>
    <x v="9"/>
    <x v="2"/>
    <n v="0"/>
    <n v="0"/>
    <n v="0"/>
    <n v="27146"/>
  </r>
  <r>
    <x v="2"/>
    <x v="8"/>
    <s v="All"/>
    <x v="0"/>
    <x v="2"/>
    <n v="0"/>
    <n v="0"/>
    <n v="0"/>
    <n v="9004"/>
  </r>
  <r>
    <x v="2"/>
    <x v="8"/>
    <s v="All"/>
    <x v="1"/>
    <x v="2"/>
    <n v="0"/>
    <n v="0"/>
    <n v="0"/>
    <n v="14012"/>
  </r>
  <r>
    <x v="2"/>
    <x v="8"/>
    <s v="All"/>
    <x v="2"/>
    <x v="2"/>
    <n v="0"/>
    <n v="0"/>
    <n v="0"/>
    <n v="26586"/>
  </r>
  <r>
    <x v="2"/>
    <x v="8"/>
    <s v="All"/>
    <x v="3"/>
    <x v="2"/>
    <n v="0"/>
    <n v="0"/>
    <n v="0"/>
    <n v="31907"/>
  </r>
  <r>
    <x v="2"/>
    <x v="8"/>
    <s v="All"/>
    <x v="4"/>
    <x v="2"/>
    <n v="0"/>
    <n v="0"/>
    <n v="0"/>
    <n v="30248"/>
  </r>
  <r>
    <x v="2"/>
    <x v="8"/>
    <s v="All"/>
    <x v="5"/>
    <x v="2"/>
    <n v="0"/>
    <n v="0"/>
    <n v="0"/>
    <n v="19125"/>
  </r>
  <r>
    <x v="2"/>
    <x v="8"/>
    <s v="All"/>
    <x v="6"/>
    <x v="2"/>
    <n v="0"/>
    <n v="0"/>
    <n v="0"/>
    <n v="133561"/>
  </r>
  <r>
    <x v="2"/>
    <x v="8"/>
    <s v="All"/>
    <x v="7"/>
    <x v="2"/>
    <n v="0"/>
    <n v="0"/>
    <n v="0"/>
    <n v="165094"/>
  </r>
  <r>
    <x v="2"/>
    <x v="8"/>
    <s v="All"/>
    <x v="8"/>
    <x v="2"/>
    <n v="0"/>
    <n v="0"/>
    <n v="0"/>
    <n v="23001"/>
  </r>
  <r>
    <x v="2"/>
    <x v="8"/>
    <s v="All"/>
    <x v="9"/>
    <x v="2"/>
    <n v="0"/>
    <n v="0"/>
    <n v="0"/>
    <n v="13871"/>
  </r>
  <r>
    <x v="2"/>
    <x v="9"/>
    <s v="All"/>
    <x v="0"/>
    <x v="2"/>
    <n v="0"/>
    <n v="0"/>
    <n v="0"/>
    <n v="9266"/>
  </r>
  <r>
    <x v="2"/>
    <x v="9"/>
    <s v="All"/>
    <x v="1"/>
    <x v="2"/>
    <n v="0"/>
    <n v="0"/>
    <n v="0"/>
    <n v="14637"/>
  </r>
  <r>
    <x v="2"/>
    <x v="9"/>
    <s v="All"/>
    <x v="2"/>
    <x v="2"/>
    <n v="0"/>
    <n v="0"/>
    <n v="0"/>
    <n v="26740"/>
  </r>
  <r>
    <x v="2"/>
    <x v="9"/>
    <s v="All"/>
    <x v="3"/>
    <x v="2"/>
    <n v="0"/>
    <n v="0"/>
    <n v="0"/>
    <n v="31575"/>
  </r>
  <r>
    <x v="2"/>
    <x v="9"/>
    <s v="All"/>
    <x v="4"/>
    <x v="2"/>
    <n v="0"/>
    <n v="0"/>
    <n v="0"/>
    <n v="29858"/>
  </r>
  <r>
    <x v="2"/>
    <x v="9"/>
    <s v="All"/>
    <x v="5"/>
    <x v="2"/>
    <n v="0"/>
    <n v="0"/>
    <n v="0"/>
    <n v="19330"/>
  </r>
  <r>
    <x v="2"/>
    <x v="9"/>
    <s v="All"/>
    <x v="6"/>
    <x v="2"/>
    <n v="0"/>
    <n v="0"/>
    <n v="0"/>
    <n v="138644"/>
  </r>
  <r>
    <x v="2"/>
    <x v="9"/>
    <s v="All"/>
    <x v="7"/>
    <x v="2"/>
    <n v="0"/>
    <n v="0"/>
    <n v="0"/>
    <n v="167970"/>
  </r>
  <r>
    <x v="2"/>
    <x v="9"/>
    <s v="All"/>
    <x v="8"/>
    <x v="2"/>
    <n v="0"/>
    <n v="0"/>
    <n v="0"/>
    <n v="24706"/>
  </r>
  <r>
    <x v="2"/>
    <x v="9"/>
    <s v="All"/>
    <x v="9"/>
    <x v="2"/>
    <n v="0"/>
    <n v="0"/>
    <n v="0"/>
    <n v="14229"/>
  </r>
  <r>
    <x v="2"/>
    <x v="10"/>
    <s v="All"/>
    <x v="0"/>
    <x v="2"/>
    <n v="0"/>
    <n v="0"/>
    <n v="0"/>
    <n v="0"/>
  </r>
  <r>
    <x v="2"/>
    <x v="10"/>
    <s v="All"/>
    <x v="1"/>
    <x v="2"/>
    <n v="0"/>
    <n v="0"/>
    <n v="0"/>
    <n v="0"/>
  </r>
  <r>
    <x v="2"/>
    <x v="10"/>
    <s v="All"/>
    <x v="2"/>
    <x v="2"/>
    <n v="0"/>
    <n v="0"/>
    <n v="0"/>
    <n v="0"/>
  </r>
  <r>
    <x v="2"/>
    <x v="10"/>
    <s v="All"/>
    <x v="3"/>
    <x v="2"/>
    <n v="0"/>
    <n v="0"/>
    <n v="0"/>
    <n v="0"/>
  </r>
  <r>
    <x v="2"/>
    <x v="10"/>
    <s v="All"/>
    <x v="4"/>
    <x v="2"/>
    <n v="0"/>
    <n v="0"/>
    <n v="0"/>
    <n v="0"/>
  </r>
  <r>
    <x v="2"/>
    <x v="10"/>
    <s v="All"/>
    <x v="5"/>
    <x v="2"/>
    <n v="0"/>
    <n v="0"/>
    <n v="0"/>
    <n v="0"/>
  </r>
  <r>
    <x v="2"/>
    <x v="10"/>
    <s v="All"/>
    <x v="6"/>
    <x v="2"/>
    <n v="0"/>
    <n v="0"/>
    <n v="0"/>
    <n v="0"/>
  </r>
  <r>
    <x v="2"/>
    <x v="10"/>
    <s v="All"/>
    <x v="7"/>
    <x v="2"/>
    <n v="0"/>
    <n v="0"/>
    <n v="0"/>
    <n v="0"/>
  </r>
  <r>
    <x v="2"/>
    <x v="10"/>
    <s v="All"/>
    <x v="8"/>
    <x v="2"/>
    <n v="0"/>
    <n v="0"/>
    <n v="0"/>
    <n v="0"/>
  </r>
  <r>
    <x v="2"/>
    <x v="10"/>
    <s v="All"/>
    <x v="9"/>
    <x v="2"/>
    <n v="0"/>
    <n v="0"/>
    <n v="0"/>
    <n v="0"/>
  </r>
  <r>
    <x v="2"/>
    <x v="11"/>
    <s v="All"/>
    <x v="0"/>
    <x v="2"/>
    <n v="0"/>
    <n v="0"/>
    <n v="0"/>
    <n v="0"/>
  </r>
  <r>
    <x v="2"/>
    <x v="11"/>
    <s v="All"/>
    <x v="1"/>
    <x v="2"/>
    <n v="0"/>
    <n v="0"/>
    <n v="0"/>
    <n v="0"/>
  </r>
  <r>
    <x v="2"/>
    <x v="11"/>
    <s v="All"/>
    <x v="2"/>
    <x v="2"/>
    <n v="0"/>
    <n v="0"/>
    <n v="0"/>
    <n v="0"/>
  </r>
  <r>
    <x v="2"/>
    <x v="11"/>
    <s v="All"/>
    <x v="3"/>
    <x v="2"/>
    <n v="0"/>
    <n v="0"/>
    <n v="0"/>
    <n v="0"/>
  </r>
  <r>
    <x v="2"/>
    <x v="11"/>
    <s v="All"/>
    <x v="4"/>
    <x v="2"/>
    <n v="0"/>
    <n v="0"/>
    <n v="0"/>
    <n v="0"/>
  </r>
  <r>
    <x v="2"/>
    <x v="11"/>
    <s v="All"/>
    <x v="5"/>
    <x v="2"/>
    <n v="0"/>
    <n v="0"/>
    <n v="0"/>
    <n v="0"/>
  </r>
  <r>
    <x v="2"/>
    <x v="11"/>
    <s v="All"/>
    <x v="6"/>
    <x v="2"/>
    <n v="0"/>
    <n v="0"/>
    <n v="0"/>
    <n v="0"/>
  </r>
  <r>
    <x v="2"/>
    <x v="11"/>
    <s v="All"/>
    <x v="7"/>
    <x v="2"/>
    <n v="0"/>
    <n v="0"/>
    <n v="0"/>
    <n v="0"/>
  </r>
  <r>
    <x v="2"/>
    <x v="11"/>
    <s v="All"/>
    <x v="8"/>
    <x v="2"/>
    <n v="0"/>
    <n v="0"/>
    <n v="0"/>
    <n v="0"/>
  </r>
  <r>
    <x v="2"/>
    <x v="11"/>
    <s v="All"/>
    <x v="9"/>
    <x v="2"/>
    <n v="0"/>
    <n v="0"/>
    <n v="0"/>
    <n v="0"/>
  </r>
  <r>
    <x v="3"/>
    <x v="0"/>
    <s v="All"/>
    <x v="0"/>
    <x v="2"/>
    <n v="0"/>
    <n v="0"/>
    <n v="0"/>
    <n v="4182"/>
  </r>
  <r>
    <x v="3"/>
    <x v="0"/>
    <s v="All"/>
    <x v="1"/>
    <x v="2"/>
    <n v="0"/>
    <n v="0"/>
    <n v="0"/>
    <n v="7389"/>
  </r>
  <r>
    <x v="3"/>
    <x v="0"/>
    <s v="All"/>
    <x v="2"/>
    <x v="2"/>
    <n v="0"/>
    <n v="0"/>
    <n v="0"/>
    <n v="14985"/>
  </r>
  <r>
    <x v="3"/>
    <x v="0"/>
    <s v="All"/>
    <x v="3"/>
    <x v="2"/>
    <n v="0"/>
    <n v="0"/>
    <n v="0"/>
    <n v="16356"/>
  </r>
  <r>
    <x v="3"/>
    <x v="0"/>
    <s v="All"/>
    <x v="4"/>
    <x v="2"/>
    <n v="0"/>
    <n v="0"/>
    <n v="0"/>
    <n v="12687"/>
  </r>
  <r>
    <x v="3"/>
    <x v="0"/>
    <s v="All"/>
    <x v="5"/>
    <x v="2"/>
    <n v="0"/>
    <n v="0"/>
    <n v="0"/>
    <n v="7580"/>
  </r>
  <r>
    <x v="3"/>
    <x v="0"/>
    <s v="All"/>
    <x v="6"/>
    <x v="2"/>
    <n v="0"/>
    <n v="0"/>
    <n v="0"/>
    <n v="56548"/>
  </r>
  <r>
    <x v="3"/>
    <x v="0"/>
    <s v="All"/>
    <x v="7"/>
    <x v="2"/>
    <n v="0"/>
    <n v="0"/>
    <n v="0"/>
    <n v="38133"/>
  </r>
  <r>
    <x v="3"/>
    <x v="0"/>
    <s v="All"/>
    <x v="8"/>
    <x v="2"/>
    <n v="0"/>
    <n v="0"/>
    <n v="0"/>
    <n v="11605"/>
  </r>
  <r>
    <x v="3"/>
    <x v="0"/>
    <s v="All"/>
    <x v="9"/>
    <x v="2"/>
    <n v="0"/>
    <n v="0"/>
    <n v="0"/>
    <n v="9110"/>
  </r>
  <r>
    <x v="3"/>
    <x v="1"/>
    <s v="All"/>
    <x v="0"/>
    <x v="2"/>
    <n v="0"/>
    <n v="0"/>
    <n v="0"/>
    <n v="3195"/>
  </r>
  <r>
    <x v="3"/>
    <x v="1"/>
    <s v="All"/>
    <x v="1"/>
    <x v="2"/>
    <n v="0"/>
    <n v="0"/>
    <n v="0"/>
    <n v="5697"/>
  </r>
  <r>
    <x v="3"/>
    <x v="1"/>
    <s v="All"/>
    <x v="2"/>
    <x v="2"/>
    <n v="0"/>
    <n v="0"/>
    <n v="0"/>
    <n v="11230"/>
  </r>
  <r>
    <x v="3"/>
    <x v="1"/>
    <s v="All"/>
    <x v="3"/>
    <x v="2"/>
    <n v="0"/>
    <n v="0"/>
    <n v="0"/>
    <n v="14170"/>
  </r>
  <r>
    <x v="3"/>
    <x v="1"/>
    <s v="All"/>
    <x v="4"/>
    <x v="2"/>
    <n v="0"/>
    <n v="0"/>
    <n v="0"/>
    <n v="11537"/>
  </r>
  <r>
    <x v="3"/>
    <x v="1"/>
    <s v="All"/>
    <x v="5"/>
    <x v="2"/>
    <n v="0"/>
    <n v="0"/>
    <n v="0"/>
    <n v="6554"/>
  </r>
  <r>
    <x v="3"/>
    <x v="1"/>
    <s v="All"/>
    <x v="6"/>
    <x v="2"/>
    <n v="0"/>
    <n v="0"/>
    <n v="0"/>
    <n v="50268"/>
  </r>
  <r>
    <x v="3"/>
    <x v="1"/>
    <s v="All"/>
    <x v="7"/>
    <x v="2"/>
    <n v="0"/>
    <n v="0"/>
    <n v="0"/>
    <n v="36512"/>
  </r>
  <r>
    <x v="3"/>
    <x v="1"/>
    <s v="All"/>
    <x v="8"/>
    <x v="2"/>
    <n v="0"/>
    <n v="0"/>
    <n v="0"/>
    <n v="10778"/>
  </r>
  <r>
    <x v="3"/>
    <x v="1"/>
    <s v="All"/>
    <x v="9"/>
    <x v="2"/>
    <n v="0"/>
    <n v="0"/>
    <n v="0"/>
    <n v="9278"/>
  </r>
  <r>
    <x v="3"/>
    <x v="2"/>
    <s v="All"/>
    <x v="0"/>
    <x v="2"/>
    <n v="0"/>
    <n v="0"/>
    <n v="0"/>
    <n v="2766"/>
  </r>
  <r>
    <x v="3"/>
    <x v="2"/>
    <s v="All"/>
    <x v="1"/>
    <x v="2"/>
    <n v="0"/>
    <n v="0"/>
    <n v="0"/>
    <n v="5078"/>
  </r>
  <r>
    <x v="3"/>
    <x v="2"/>
    <s v="All"/>
    <x v="2"/>
    <x v="2"/>
    <n v="0"/>
    <n v="0"/>
    <n v="0"/>
    <n v="10288"/>
  </r>
  <r>
    <x v="3"/>
    <x v="2"/>
    <s v="All"/>
    <x v="3"/>
    <x v="2"/>
    <n v="0"/>
    <n v="0"/>
    <n v="0"/>
    <n v="13251"/>
  </r>
  <r>
    <x v="3"/>
    <x v="2"/>
    <s v="All"/>
    <x v="4"/>
    <x v="2"/>
    <n v="0"/>
    <n v="0"/>
    <n v="0"/>
    <n v="11312"/>
  </r>
  <r>
    <x v="3"/>
    <x v="2"/>
    <s v="All"/>
    <x v="5"/>
    <x v="2"/>
    <n v="0"/>
    <n v="0"/>
    <n v="0"/>
    <n v="6419"/>
  </r>
  <r>
    <x v="3"/>
    <x v="2"/>
    <s v="All"/>
    <x v="6"/>
    <x v="2"/>
    <n v="0"/>
    <n v="0"/>
    <n v="0"/>
    <n v="46433"/>
  </r>
  <r>
    <x v="3"/>
    <x v="2"/>
    <s v="All"/>
    <x v="7"/>
    <x v="2"/>
    <n v="0"/>
    <n v="0"/>
    <n v="0"/>
    <n v="35724"/>
  </r>
  <r>
    <x v="3"/>
    <x v="2"/>
    <s v="All"/>
    <x v="8"/>
    <x v="2"/>
    <n v="0"/>
    <n v="0"/>
    <n v="0"/>
    <n v="10325"/>
  </r>
  <r>
    <x v="3"/>
    <x v="2"/>
    <s v="All"/>
    <x v="9"/>
    <x v="2"/>
    <n v="0"/>
    <n v="0"/>
    <n v="0"/>
    <n v="9497"/>
  </r>
  <r>
    <x v="3"/>
    <x v="3"/>
    <s v="All"/>
    <x v="0"/>
    <x v="2"/>
    <n v="0"/>
    <n v="0"/>
    <n v="0"/>
    <n v="2131"/>
  </r>
  <r>
    <x v="3"/>
    <x v="3"/>
    <s v="All"/>
    <x v="1"/>
    <x v="2"/>
    <n v="0"/>
    <n v="0"/>
    <n v="0"/>
    <n v="4143"/>
  </r>
  <r>
    <x v="3"/>
    <x v="3"/>
    <s v="All"/>
    <x v="2"/>
    <x v="2"/>
    <n v="0"/>
    <n v="0"/>
    <n v="0"/>
    <n v="8610"/>
  </r>
  <r>
    <x v="3"/>
    <x v="3"/>
    <s v="All"/>
    <x v="3"/>
    <x v="2"/>
    <n v="0"/>
    <n v="0"/>
    <n v="0"/>
    <n v="11559"/>
  </r>
  <r>
    <x v="3"/>
    <x v="3"/>
    <s v="All"/>
    <x v="4"/>
    <x v="2"/>
    <n v="0"/>
    <n v="0"/>
    <n v="0"/>
    <n v="10380"/>
  </r>
  <r>
    <x v="3"/>
    <x v="3"/>
    <s v="All"/>
    <x v="5"/>
    <x v="2"/>
    <n v="0"/>
    <n v="0"/>
    <n v="0"/>
    <n v="5821"/>
  </r>
  <r>
    <x v="3"/>
    <x v="3"/>
    <s v="All"/>
    <x v="6"/>
    <x v="2"/>
    <n v="0"/>
    <n v="0"/>
    <n v="0"/>
    <n v="38914"/>
  </r>
  <r>
    <x v="3"/>
    <x v="3"/>
    <s v="All"/>
    <x v="7"/>
    <x v="2"/>
    <n v="0"/>
    <n v="0"/>
    <n v="0"/>
    <n v="32150"/>
  </r>
  <r>
    <x v="3"/>
    <x v="3"/>
    <s v="All"/>
    <x v="8"/>
    <x v="2"/>
    <n v="0"/>
    <n v="0"/>
    <n v="0"/>
    <n v="8141"/>
  </r>
  <r>
    <x v="3"/>
    <x v="3"/>
    <s v="All"/>
    <x v="9"/>
    <x v="2"/>
    <n v="0"/>
    <n v="0"/>
    <n v="0"/>
    <n v="8412"/>
  </r>
  <r>
    <x v="3"/>
    <x v="4"/>
    <s v="All"/>
    <x v="0"/>
    <x v="2"/>
    <n v="0"/>
    <n v="0"/>
    <n v="0"/>
    <n v="1705"/>
  </r>
  <r>
    <x v="3"/>
    <x v="4"/>
    <s v="All"/>
    <x v="1"/>
    <x v="2"/>
    <n v="0"/>
    <n v="0"/>
    <n v="0"/>
    <n v="3521"/>
  </r>
  <r>
    <x v="3"/>
    <x v="4"/>
    <s v="All"/>
    <x v="2"/>
    <x v="2"/>
    <n v="0"/>
    <n v="0"/>
    <n v="0"/>
    <n v="7428"/>
  </r>
  <r>
    <x v="3"/>
    <x v="4"/>
    <s v="All"/>
    <x v="3"/>
    <x v="2"/>
    <n v="0"/>
    <n v="0"/>
    <n v="0"/>
    <n v="10330"/>
  </r>
  <r>
    <x v="3"/>
    <x v="4"/>
    <s v="All"/>
    <x v="4"/>
    <x v="2"/>
    <n v="0"/>
    <n v="0"/>
    <n v="0"/>
    <n v="9633"/>
  </r>
  <r>
    <x v="3"/>
    <x v="4"/>
    <s v="All"/>
    <x v="5"/>
    <x v="2"/>
    <n v="0"/>
    <n v="0"/>
    <n v="0"/>
    <n v="5625"/>
  </r>
  <r>
    <x v="3"/>
    <x v="4"/>
    <s v="All"/>
    <x v="6"/>
    <x v="2"/>
    <n v="0"/>
    <n v="0"/>
    <n v="0"/>
    <n v="34107"/>
  </r>
  <r>
    <x v="3"/>
    <x v="4"/>
    <s v="All"/>
    <x v="7"/>
    <x v="2"/>
    <n v="0"/>
    <n v="0"/>
    <n v="0"/>
    <n v="30083"/>
  </r>
  <r>
    <x v="3"/>
    <x v="4"/>
    <s v="All"/>
    <x v="8"/>
    <x v="2"/>
    <n v="0"/>
    <n v="0"/>
    <n v="0"/>
    <n v="6987"/>
  </r>
  <r>
    <x v="3"/>
    <x v="4"/>
    <s v="All"/>
    <x v="9"/>
    <x v="2"/>
    <n v="0"/>
    <n v="0"/>
    <n v="0"/>
    <n v="7904"/>
  </r>
  <r>
    <x v="3"/>
    <x v="5"/>
    <s v="All"/>
    <x v="0"/>
    <x v="2"/>
    <n v="0"/>
    <n v="0"/>
    <n v="0"/>
    <n v="1473"/>
  </r>
  <r>
    <x v="3"/>
    <x v="5"/>
    <s v="All"/>
    <x v="1"/>
    <x v="2"/>
    <n v="0"/>
    <n v="0"/>
    <n v="0"/>
    <n v="2935"/>
  </r>
  <r>
    <x v="3"/>
    <x v="5"/>
    <s v="All"/>
    <x v="2"/>
    <x v="2"/>
    <n v="0"/>
    <n v="0"/>
    <n v="0"/>
    <n v="6470"/>
  </r>
  <r>
    <x v="3"/>
    <x v="5"/>
    <s v="All"/>
    <x v="3"/>
    <x v="2"/>
    <n v="0"/>
    <n v="0"/>
    <n v="0"/>
    <n v="8733"/>
  </r>
  <r>
    <x v="3"/>
    <x v="5"/>
    <s v="All"/>
    <x v="4"/>
    <x v="2"/>
    <n v="0"/>
    <n v="0"/>
    <n v="0"/>
    <n v="8917"/>
  </r>
  <r>
    <x v="3"/>
    <x v="5"/>
    <s v="All"/>
    <x v="5"/>
    <x v="2"/>
    <n v="0"/>
    <n v="0"/>
    <n v="0"/>
    <n v="5504"/>
  </r>
  <r>
    <x v="3"/>
    <x v="5"/>
    <s v="All"/>
    <x v="6"/>
    <x v="2"/>
    <n v="0"/>
    <n v="0"/>
    <n v="0"/>
    <n v="30233"/>
  </r>
  <r>
    <x v="3"/>
    <x v="5"/>
    <s v="All"/>
    <x v="7"/>
    <x v="2"/>
    <n v="0"/>
    <n v="0"/>
    <n v="0"/>
    <n v="27914"/>
  </r>
  <r>
    <x v="3"/>
    <x v="5"/>
    <s v="All"/>
    <x v="8"/>
    <x v="2"/>
    <n v="0"/>
    <n v="0"/>
    <n v="0"/>
    <n v="6632"/>
  </r>
  <r>
    <x v="3"/>
    <x v="5"/>
    <s v="All"/>
    <x v="9"/>
    <x v="2"/>
    <n v="0"/>
    <n v="0"/>
    <n v="0"/>
    <n v="7651"/>
  </r>
  <r>
    <x v="3"/>
    <x v="6"/>
    <s v="All"/>
    <x v="0"/>
    <x v="2"/>
    <n v="0"/>
    <n v="0"/>
    <n v="0"/>
    <n v="1163"/>
  </r>
  <r>
    <x v="3"/>
    <x v="6"/>
    <s v="All"/>
    <x v="1"/>
    <x v="2"/>
    <n v="0"/>
    <n v="0"/>
    <n v="0"/>
    <n v="2373"/>
  </r>
  <r>
    <x v="3"/>
    <x v="6"/>
    <s v="All"/>
    <x v="2"/>
    <x v="2"/>
    <n v="0"/>
    <n v="0"/>
    <n v="0"/>
    <n v="5455"/>
  </r>
  <r>
    <x v="3"/>
    <x v="6"/>
    <s v="All"/>
    <x v="3"/>
    <x v="2"/>
    <n v="0"/>
    <n v="0"/>
    <n v="0"/>
    <n v="7455"/>
  </r>
  <r>
    <x v="3"/>
    <x v="6"/>
    <s v="All"/>
    <x v="4"/>
    <x v="2"/>
    <n v="0"/>
    <n v="0"/>
    <n v="0"/>
    <n v="8166"/>
  </r>
  <r>
    <x v="3"/>
    <x v="6"/>
    <s v="All"/>
    <x v="5"/>
    <x v="2"/>
    <n v="0"/>
    <n v="0"/>
    <n v="0"/>
    <n v="5150"/>
  </r>
  <r>
    <x v="3"/>
    <x v="6"/>
    <s v="All"/>
    <x v="6"/>
    <x v="2"/>
    <n v="0"/>
    <n v="0"/>
    <n v="0"/>
    <n v="26039"/>
  </r>
  <r>
    <x v="3"/>
    <x v="6"/>
    <s v="All"/>
    <x v="7"/>
    <x v="2"/>
    <n v="0"/>
    <n v="0"/>
    <n v="0"/>
    <n v="26017"/>
  </r>
  <r>
    <x v="3"/>
    <x v="6"/>
    <s v="All"/>
    <x v="8"/>
    <x v="2"/>
    <n v="0"/>
    <n v="0"/>
    <n v="0"/>
    <n v="6204"/>
  </r>
  <r>
    <x v="3"/>
    <x v="6"/>
    <s v="All"/>
    <x v="9"/>
    <x v="2"/>
    <n v="0"/>
    <n v="0"/>
    <n v="0"/>
    <n v="7376"/>
  </r>
  <r>
    <x v="3"/>
    <x v="7"/>
    <s v="All"/>
    <x v="0"/>
    <x v="2"/>
    <n v="0"/>
    <n v="0"/>
    <n v="0"/>
    <n v="945"/>
  </r>
  <r>
    <x v="3"/>
    <x v="7"/>
    <s v="All"/>
    <x v="1"/>
    <x v="2"/>
    <n v="0"/>
    <n v="0"/>
    <n v="0"/>
    <n v="1785"/>
  </r>
  <r>
    <x v="3"/>
    <x v="7"/>
    <s v="All"/>
    <x v="2"/>
    <x v="2"/>
    <n v="0"/>
    <n v="0"/>
    <n v="0"/>
    <n v="4297"/>
  </r>
  <r>
    <x v="3"/>
    <x v="7"/>
    <s v="All"/>
    <x v="3"/>
    <x v="2"/>
    <n v="0"/>
    <n v="0"/>
    <n v="0"/>
    <n v="5840"/>
  </r>
  <r>
    <x v="3"/>
    <x v="7"/>
    <s v="All"/>
    <x v="4"/>
    <x v="2"/>
    <n v="0"/>
    <n v="0"/>
    <n v="0"/>
    <n v="6743"/>
  </r>
  <r>
    <x v="3"/>
    <x v="7"/>
    <s v="All"/>
    <x v="5"/>
    <x v="2"/>
    <n v="0"/>
    <n v="0"/>
    <n v="0"/>
    <n v="4427"/>
  </r>
  <r>
    <x v="3"/>
    <x v="7"/>
    <s v="All"/>
    <x v="6"/>
    <x v="2"/>
    <n v="0"/>
    <n v="0"/>
    <n v="0"/>
    <n v="21223"/>
  </r>
  <r>
    <x v="3"/>
    <x v="7"/>
    <s v="All"/>
    <x v="7"/>
    <x v="2"/>
    <n v="0"/>
    <n v="0"/>
    <n v="0"/>
    <n v="21954"/>
  </r>
  <r>
    <x v="3"/>
    <x v="7"/>
    <s v="All"/>
    <x v="8"/>
    <x v="2"/>
    <n v="0"/>
    <n v="0"/>
    <n v="0"/>
    <n v="5290"/>
  </r>
  <r>
    <x v="3"/>
    <x v="7"/>
    <s v="All"/>
    <x v="9"/>
    <x v="2"/>
    <n v="0"/>
    <n v="0"/>
    <n v="0"/>
    <n v="6394"/>
  </r>
  <r>
    <x v="3"/>
    <x v="8"/>
    <s v="All"/>
    <x v="0"/>
    <x v="2"/>
    <n v="0"/>
    <n v="0"/>
    <n v="0"/>
    <n v="750"/>
  </r>
  <r>
    <x v="3"/>
    <x v="8"/>
    <s v="All"/>
    <x v="1"/>
    <x v="2"/>
    <n v="0"/>
    <n v="0"/>
    <n v="0"/>
    <n v="1417"/>
  </r>
  <r>
    <x v="3"/>
    <x v="8"/>
    <s v="All"/>
    <x v="2"/>
    <x v="2"/>
    <n v="0"/>
    <n v="0"/>
    <n v="0"/>
    <n v="3396"/>
  </r>
  <r>
    <x v="3"/>
    <x v="8"/>
    <s v="All"/>
    <x v="3"/>
    <x v="2"/>
    <n v="0"/>
    <n v="0"/>
    <n v="0"/>
    <n v="4691"/>
  </r>
  <r>
    <x v="3"/>
    <x v="8"/>
    <s v="All"/>
    <x v="4"/>
    <x v="2"/>
    <n v="0"/>
    <n v="0"/>
    <n v="0"/>
    <n v="5562"/>
  </r>
  <r>
    <x v="3"/>
    <x v="8"/>
    <s v="All"/>
    <x v="5"/>
    <x v="2"/>
    <n v="0"/>
    <n v="0"/>
    <n v="0"/>
    <n v="3652"/>
  </r>
  <r>
    <x v="3"/>
    <x v="8"/>
    <s v="All"/>
    <x v="6"/>
    <x v="2"/>
    <n v="0"/>
    <n v="0"/>
    <n v="0"/>
    <n v="18057"/>
  </r>
  <r>
    <x v="3"/>
    <x v="8"/>
    <s v="All"/>
    <x v="7"/>
    <x v="2"/>
    <n v="0"/>
    <n v="0"/>
    <n v="0"/>
    <n v="18926"/>
  </r>
  <r>
    <x v="3"/>
    <x v="8"/>
    <s v="All"/>
    <x v="8"/>
    <x v="2"/>
    <n v="0"/>
    <n v="0"/>
    <n v="0"/>
    <n v="4262"/>
  </r>
  <r>
    <x v="3"/>
    <x v="8"/>
    <s v="All"/>
    <x v="9"/>
    <x v="2"/>
    <n v="0"/>
    <n v="0"/>
    <n v="0"/>
    <n v="5329"/>
  </r>
  <r>
    <x v="3"/>
    <x v="9"/>
    <s v="All"/>
    <x v="0"/>
    <x v="2"/>
    <n v="0"/>
    <n v="0"/>
    <n v="0"/>
    <n v="537"/>
  </r>
  <r>
    <x v="3"/>
    <x v="9"/>
    <s v="All"/>
    <x v="1"/>
    <x v="2"/>
    <n v="0"/>
    <n v="0"/>
    <n v="0"/>
    <n v="979"/>
  </r>
  <r>
    <x v="3"/>
    <x v="9"/>
    <s v="All"/>
    <x v="2"/>
    <x v="2"/>
    <n v="0"/>
    <n v="0"/>
    <n v="0"/>
    <n v="2482"/>
  </r>
  <r>
    <x v="3"/>
    <x v="9"/>
    <s v="All"/>
    <x v="3"/>
    <x v="2"/>
    <n v="0"/>
    <n v="0"/>
    <n v="0"/>
    <n v="3517"/>
  </r>
  <r>
    <x v="3"/>
    <x v="9"/>
    <s v="All"/>
    <x v="4"/>
    <x v="2"/>
    <n v="0"/>
    <n v="0"/>
    <n v="0"/>
    <n v="4066"/>
  </r>
  <r>
    <x v="3"/>
    <x v="9"/>
    <s v="All"/>
    <x v="5"/>
    <x v="2"/>
    <n v="0"/>
    <n v="0"/>
    <n v="0"/>
    <n v="2652"/>
  </r>
  <r>
    <x v="3"/>
    <x v="9"/>
    <s v="All"/>
    <x v="6"/>
    <x v="2"/>
    <n v="0"/>
    <n v="0"/>
    <n v="0"/>
    <n v="13275"/>
  </r>
  <r>
    <x v="3"/>
    <x v="9"/>
    <s v="All"/>
    <x v="7"/>
    <x v="2"/>
    <n v="0"/>
    <n v="0"/>
    <n v="0"/>
    <n v="15475"/>
  </r>
  <r>
    <x v="3"/>
    <x v="9"/>
    <s v="All"/>
    <x v="8"/>
    <x v="2"/>
    <n v="0"/>
    <n v="0"/>
    <n v="0"/>
    <n v="3469"/>
  </r>
  <r>
    <x v="3"/>
    <x v="9"/>
    <s v="All"/>
    <x v="9"/>
    <x v="2"/>
    <n v="0"/>
    <n v="0"/>
    <n v="0"/>
    <n v="3987"/>
  </r>
  <r>
    <x v="3"/>
    <x v="10"/>
    <s v="All"/>
    <x v="0"/>
    <x v="2"/>
    <n v="0"/>
    <n v="0"/>
    <n v="0"/>
    <n v="349"/>
  </r>
  <r>
    <x v="3"/>
    <x v="10"/>
    <s v="All"/>
    <x v="1"/>
    <x v="2"/>
    <n v="0"/>
    <n v="0"/>
    <n v="0"/>
    <n v="663"/>
  </r>
  <r>
    <x v="3"/>
    <x v="10"/>
    <s v="All"/>
    <x v="2"/>
    <x v="2"/>
    <n v="0"/>
    <n v="0"/>
    <n v="0"/>
    <n v="1564"/>
  </r>
  <r>
    <x v="3"/>
    <x v="10"/>
    <s v="All"/>
    <x v="3"/>
    <x v="2"/>
    <n v="0"/>
    <n v="0"/>
    <n v="0"/>
    <n v="2446"/>
  </r>
  <r>
    <x v="3"/>
    <x v="10"/>
    <s v="All"/>
    <x v="4"/>
    <x v="2"/>
    <n v="0"/>
    <n v="0"/>
    <n v="0"/>
    <n v="2657"/>
  </r>
  <r>
    <x v="3"/>
    <x v="10"/>
    <s v="All"/>
    <x v="5"/>
    <x v="2"/>
    <n v="0"/>
    <n v="0"/>
    <n v="0"/>
    <n v="1701"/>
  </r>
  <r>
    <x v="3"/>
    <x v="10"/>
    <s v="All"/>
    <x v="6"/>
    <x v="2"/>
    <n v="0"/>
    <n v="0"/>
    <n v="0"/>
    <n v="9105"/>
  </r>
  <r>
    <x v="3"/>
    <x v="10"/>
    <s v="All"/>
    <x v="7"/>
    <x v="2"/>
    <n v="0"/>
    <n v="0"/>
    <n v="0"/>
    <n v="11564"/>
  </r>
  <r>
    <x v="3"/>
    <x v="10"/>
    <s v="All"/>
    <x v="8"/>
    <x v="2"/>
    <n v="0"/>
    <n v="0"/>
    <n v="0"/>
    <n v="2853"/>
  </r>
  <r>
    <x v="3"/>
    <x v="10"/>
    <s v="All"/>
    <x v="9"/>
    <x v="2"/>
    <n v="0"/>
    <n v="0"/>
    <n v="0"/>
    <n v="2872"/>
  </r>
  <r>
    <x v="3"/>
    <x v="11"/>
    <s v="All"/>
    <x v="0"/>
    <x v="2"/>
    <n v="0"/>
    <n v="0"/>
    <n v="0"/>
    <n v="0"/>
  </r>
  <r>
    <x v="3"/>
    <x v="11"/>
    <s v="All"/>
    <x v="1"/>
    <x v="2"/>
    <n v="0"/>
    <n v="0"/>
    <n v="0"/>
    <n v="0"/>
  </r>
  <r>
    <x v="3"/>
    <x v="11"/>
    <s v="All"/>
    <x v="2"/>
    <x v="2"/>
    <n v="0"/>
    <n v="0"/>
    <n v="0"/>
    <n v="0"/>
  </r>
  <r>
    <x v="3"/>
    <x v="11"/>
    <s v="All"/>
    <x v="3"/>
    <x v="2"/>
    <n v="0"/>
    <n v="0"/>
    <n v="0"/>
    <n v="0"/>
  </r>
  <r>
    <x v="3"/>
    <x v="11"/>
    <s v="All"/>
    <x v="4"/>
    <x v="2"/>
    <n v="0"/>
    <n v="0"/>
    <n v="0"/>
    <n v="0"/>
  </r>
  <r>
    <x v="3"/>
    <x v="11"/>
    <s v="All"/>
    <x v="5"/>
    <x v="2"/>
    <n v="0"/>
    <n v="0"/>
    <n v="0"/>
    <n v="0"/>
  </r>
  <r>
    <x v="3"/>
    <x v="11"/>
    <s v="All"/>
    <x v="6"/>
    <x v="2"/>
    <n v="0"/>
    <n v="0"/>
    <n v="0"/>
    <n v="0"/>
  </r>
  <r>
    <x v="3"/>
    <x v="11"/>
    <s v="All"/>
    <x v="7"/>
    <x v="2"/>
    <n v="0"/>
    <n v="0"/>
    <n v="0"/>
    <n v="0"/>
  </r>
  <r>
    <x v="3"/>
    <x v="11"/>
    <s v="All"/>
    <x v="8"/>
    <x v="2"/>
    <n v="0"/>
    <n v="0"/>
    <n v="0"/>
    <n v="0"/>
  </r>
  <r>
    <x v="3"/>
    <x v="11"/>
    <s v="All"/>
    <x v="9"/>
    <x v="2"/>
    <n v="0"/>
    <n v="0"/>
    <n v="0"/>
    <n v="0"/>
  </r>
  <r>
    <x v="4"/>
    <x v="0"/>
    <s v="All"/>
    <x v="0"/>
    <x v="2"/>
    <n v="0"/>
    <n v="0"/>
    <n v="0"/>
    <n v="10057"/>
  </r>
  <r>
    <x v="4"/>
    <x v="0"/>
    <s v="All"/>
    <x v="1"/>
    <x v="2"/>
    <n v="0"/>
    <n v="0"/>
    <n v="0"/>
    <n v="17821"/>
  </r>
  <r>
    <x v="4"/>
    <x v="0"/>
    <s v="All"/>
    <x v="2"/>
    <x v="2"/>
    <n v="0"/>
    <n v="0"/>
    <n v="0"/>
    <n v="31116"/>
  </r>
  <r>
    <x v="4"/>
    <x v="0"/>
    <s v="All"/>
    <x v="3"/>
    <x v="2"/>
    <n v="0"/>
    <n v="0"/>
    <n v="0"/>
    <n v="30083"/>
  </r>
  <r>
    <x v="4"/>
    <x v="0"/>
    <s v="All"/>
    <x v="4"/>
    <x v="2"/>
    <n v="0"/>
    <n v="0"/>
    <n v="0"/>
    <n v="22986"/>
  </r>
  <r>
    <x v="4"/>
    <x v="0"/>
    <s v="All"/>
    <x v="5"/>
    <x v="2"/>
    <n v="0"/>
    <n v="0"/>
    <n v="0"/>
    <n v="12527"/>
  </r>
  <r>
    <x v="4"/>
    <x v="0"/>
    <s v="All"/>
    <x v="6"/>
    <x v="2"/>
    <n v="0"/>
    <n v="0"/>
    <n v="0"/>
    <n v="81113"/>
  </r>
  <r>
    <x v="4"/>
    <x v="0"/>
    <s v="All"/>
    <x v="7"/>
    <x v="2"/>
    <n v="0"/>
    <n v="0"/>
    <n v="0"/>
    <n v="58680"/>
  </r>
  <r>
    <x v="4"/>
    <x v="0"/>
    <s v="All"/>
    <x v="8"/>
    <x v="2"/>
    <n v="0"/>
    <n v="0"/>
    <n v="0"/>
    <n v="15171"/>
  </r>
  <r>
    <x v="4"/>
    <x v="0"/>
    <s v="All"/>
    <x v="9"/>
    <x v="2"/>
    <n v="0"/>
    <n v="0"/>
    <n v="0"/>
    <n v="11584"/>
  </r>
  <r>
    <x v="4"/>
    <x v="1"/>
    <s v="All"/>
    <x v="0"/>
    <x v="2"/>
    <n v="0"/>
    <n v="0"/>
    <n v="0"/>
    <n v="13570"/>
  </r>
  <r>
    <x v="4"/>
    <x v="1"/>
    <s v="All"/>
    <x v="1"/>
    <x v="2"/>
    <n v="0"/>
    <n v="0"/>
    <n v="0"/>
    <n v="23334"/>
  </r>
  <r>
    <x v="4"/>
    <x v="1"/>
    <s v="All"/>
    <x v="2"/>
    <x v="2"/>
    <n v="0"/>
    <n v="0"/>
    <n v="0"/>
    <n v="36851"/>
  </r>
  <r>
    <x v="4"/>
    <x v="1"/>
    <s v="All"/>
    <x v="3"/>
    <x v="2"/>
    <n v="0"/>
    <n v="0"/>
    <n v="0"/>
    <n v="34947"/>
  </r>
  <r>
    <x v="4"/>
    <x v="1"/>
    <s v="All"/>
    <x v="4"/>
    <x v="2"/>
    <n v="0"/>
    <n v="0"/>
    <n v="0"/>
    <n v="26549"/>
  </r>
  <r>
    <x v="4"/>
    <x v="1"/>
    <s v="All"/>
    <x v="5"/>
    <x v="2"/>
    <n v="0"/>
    <n v="0"/>
    <n v="0"/>
    <n v="14829"/>
  </r>
  <r>
    <x v="4"/>
    <x v="1"/>
    <s v="All"/>
    <x v="6"/>
    <x v="2"/>
    <n v="0"/>
    <n v="0"/>
    <n v="0"/>
    <n v="80659"/>
  </r>
  <r>
    <x v="4"/>
    <x v="1"/>
    <s v="All"/>
    <x v="7"/>
    <x v="2"/>
    <n v="0"/>
    <n v="0"/>
    <n v="0"/>
    <n v="57041"/>
  </r>
  <r>
    <x v="4"/>
    <x v="1"/>
    <s v="All"/>
    <x v="8"/>
    <x v="2"/>
    <n v="0"/>
    <n v="0"/>
    <n v="0"/>
    <n v="13173"/>
  </r>
  <r>
    <x v="4"/>
    <x v="1"/>
    <s v="All"/>
    <x v="9"/>
    <x v="2"/>
    <n v="0"/>
    <n v="0"/>
    <n v="0"/>
    <n v="9110"/>
  </r>
  <r>
    <x v="4"/>
    <x v="2"/>
    <s v="All"/>
    <x v="0"/>
    <x v="2"/>
    <n v="0"/>
    <n v="0"/>
    <n v="0"/>
    <n v="4487"/>
  </r>
  <r>
    <x v="4"/>
    <x v="2"/>
    <s v="All"/>
    <x v="1"/>
    <x v="2"/>
    <n v="0"/>
    <n v="0"/>
    <n v="0"/>
    <n v="13697"/>
  </r>
  <r>
    <x v="4"/>
    <x v="2"/>
    <s v="All"/>
    <x v="2"/>
    <x v="2"/>
    <n v="0"/>
    <n v="0"/>
    <n v="0"/>
    <n v="22509"/>
  </r>
  <r>
    <x v="4"/>
    <x v="2"/>
    <s v="All"/>
    <x v="3"/>
    <x v="2"/>
    <n v="0"/>
    <n v="0"/>
    <n v="0"/>
    <n v="23751"/>
  </r>
  <r>
    <x v="4"/>
    <x v="2"/>
    <s v="All"/>
    <x v="4"/>
    <x v="2"/>
    <n v="0"/>
    <n v="0"/>
    <n v="0"/>
    <n v="18604"/>
  </r>
  <r>
    <x v="4"/>
    <x v="2"/>
    <s v="All"/>
    <x v="5"/>
    <x v="2"/>
    <n v="0"/>
    <n v="0"/>
    <n v="0"/>
    <n v="10606"/>
  </r>
  <r>
    <x v="4"/>
    <x v="2"/>
    <s v="All"/>
    <x v="6"/>
    <x v="2"/>
    <n v="0"/>
    <n v="0"/>
    <n v="0"/>
    <n v="70081"/>
  </r>
  <r>
    <x v="4"/>
    <x v="2"/>
    <s v="All"/>
    <x v="7"/>
    <x v="2"/>
    <n v="0"/>
    <n v="0"/>
    <n v="0"/>
    <n v="59345"/>
  </r>
  <r>
    <x v="4"/>
    <x v="2"/>
    <s v="All"/>
    <x v="8"/>
    <x v="2"/>
    <n v="0"/>
    <n v="0"/>
    <n v="0"/>
    <n v="14078"/>
  </r>
  <r>
    <x v="4"/>
    <x v="2"/>
    <s v="All"/>
    <x v="9"/>
    <x v="2"/>
    <n v="0"/>
    <n v="0"/>
    <n v="0"/>
    <n v="10456"/>
  </r>
  <r>
    <x v="4"/>
    <x v="3"/>
    <s v="All"/>
    <x v="0"/>
    <x v="2"/>
    <n v="0"/>
    <n v="0"/>
    <n v="0"/>
    <n v="2091"/>
  </r>
  <r>
    <x v="4"/>
    <x v="3"/>
    <s v="All"/>
    <x v="1"/>
    <x v="2"/>
    <n v="0"/>
    <n v="0"/>
    <n v="0"/>
    <n v="12715"/>
  </r>
  <r>
    <x v="4"/>
    <x v="3"/>
    <s v="All"/>
    <x v="2"/>
    <x v="2"/>
    <n v="0"/>
    <n v="0"/>
    <n v="0"/>
    <n v="22957"/>
  </r>
  <r>
    <x v="4"/>
    <x v="3"/>
    <s v="All"/>
    <x v="3"/>
    <x v="2"/>
    <n v="0"/>
    <n v="0"/>
    <n v="0"/>
    <n v="24159"/>
  </r>
  <r>
    <x v="4"/>
    <x v="3"/>
    <s v="All"/>
    <x v="4"/>
    <x v="2"/>
    <n v="0"/>
    <n v="0"/>
    <n v="0"/>
    <n v="19384"/>
  </r>
  <r>
    <x v="4"/>
    <x v="3"/>
    <s v="All"/>
    <x v="5"/>
    <x v="2"/>
    <n v="0"/>
    <n v="0"/>
    <n v="0"/>
    <n v="12759"/>
  </r>
  <r>
    <x v="4"/>
    <x v="3"/>
    <s v="All"/>
    <x v="6"/>
    <x v="2"/>
    <n v="0"/>
    <n v="0"/>
    <n v="0"/>
    <n v="74619"/>
  </r>
  <r>
    <x v="4"/>
    <x v="3"/>
    <s v="All"/>
    <x v="7"/>
    <x v="2"/>
    <n v="0"/>
    <n v="0"/>
    <n v="0"/>
    <n v="64919"/>
  </r>
  <r>
    <x v="4"/>
    <x v="3"/>
    <s v="All"/>
    <x v="8"/>
    <x v="2"/>
    <n v="0"/>
    <n v="0"/>
    <n v="0"/>
    <n v="15701"/>
  </r>
  <r>
    <x v="4"/>
    <x v="3"/>
    <s v="All"/>
    <x v="9"/>
    <x v="2"/>
    <n v="0"/>
    <n v="0"/>
    <n v="0"/>
    <n v="11968"/>
  </r>
  <r>
    <x v="4"/>
    <x v="4"/>
    <s v="All"/>
    <x v="0"/>
    <x v="2"/>
    <n v="0"/>
    <n v="0"/>
    <n v="0"/>
    <n v="1632"/>
  </r>
  <r>
    <x v="4"/>
    <x v="4"/>
    <s v="All"/>
    <x v="1"/>
    <x v="2"/>
    <n v="0"/>
    <n v="0"/>
    <n v="0"/>
    <n v="10361"/>
  </r>
  <r>
    <x v="4"/>
    <x v="4"/>
    <s v="All"/>
    <x v="2"/>
    <x v="2"/>
    <n v="0"/>
    <n v="0"/>
    <n v="0"/>
    <n v="24195"/>
  </r>
  <r>
    <x v="4"/>
    <x v="4"/>
    <s v="All"/>
    <x v="3"/>
    <x v="2"/>
    <n v="0"/>
    <n v="0"/>
    <n v="0"/>
    <n v="25523"/>
  </r>
  <r>
    <x v="4"/>
    <x v="4"/>
    <s v="All"/>
    <x v="4"/>
    <x v="2"/>
    <n v="0"/>
    <n v="0"/>
    <n v="0"/>
    <n v="20296"/>
  </r>
  <r>
    <x v="4"/>
    <x v="4"/>
    <s v="All"/>
    <x v="5"/>
    <x v="2"/>
    <n v="0"/>
    <n v="0"/>
    <n v="0"/>
    <n v="14840"/>
  </r>
  <r>
    <x v="4"/>
    <x v="4"/>
    <s v="All"/>
    <x v="6"/>
    <x v="2"/>
    <n v="0"/>
    <n v="0"/>
    <n v="0"/>
    <n v="83130"/>
  </r>
  <r>
    <x v="4"/>
    <x v="4"/>
    <s v="All"/>
    <x v="7"/>
    <x v="2"/>
    <n v="0"/>
    <n v="0"/>
    <n v="0"/>
    <n v="73466"/>
  </r>
  <r>
    <x v="4"/>
    <x v="4"/>
    <s v="All"/>
    <x v="8"/>
    <x v="2"/>
    <n v="0"/>
    <n v="0"/>
    <n v="0"/>
    <n v="19573"/>
  </r>
  <r>
    <x v="4"/>
    <x v="4"/>
    <s v="All"/>
    <x v="9"/>
    <x v="2"/>
    <n v="0"/>
    <n v="0"/>
    <n v="0"/>
    <n v="16149"/>
  </r>
  <r>
    <x v="4"/>
    <x v="5"/>
    <s v="All"/>
    <x v="0"/>
    <x v="2"/>
    <n v="0"/>
    <n v="0"/>
    <n v="0"/>
    <n v="8860"/>
  </r>
  <r>
    <x v="4"/>
    <x v="5"/>
    <s v="All"/>
    <x v="1"/>
    <x v="2"/>
    <n v="0"/>
    <n v="0"/>
    <n v="0"/>
    <n v="11824"/>
  </r>
  <r>
    <x v="4"/>
    <x v="5"/>
    <s v="All"/>
    <x v="2"/>
    <x v="2"/>
    <n v="0"/>
    <n v="0"/>
    <n v="0"/>
    <n v="18150"/>
  </r>
  <r>
    <x v="4"/>
    <x v="5"/>
    <s v="All"/>
    <x v="3"/>
    <x v="2"/>
    <n v="0"/>
    <n v="0"/>
    <n v="0"/>
    <n v="17680"/>
  </r>
  <r>
    <x v="4"/>
    <x v="5"/>
    <s v="All"/>
    <x v="4"/>
    <x v="2"/>
    <n v="0"/>
    <n v="0"/>
    <n v="0"/>
    <n v="13008"/>
  </r>
  <r>
    <x v="4"/>
    <x v="5"/>
    <s v="All"/>
    <x v="5"/>
    <x v="2"/>
    <n v="0"/>
    <n v="0"/>
    <n v="0"/>
    <n v="5842"/>
  </r>
  <r>
    <x v="4"/>
    <x v="5"/>
    <s v="All"/>
    <x v="6"/>
    <x v="2"/>
    <n v="0"/>
    <n v="0"/>
    <n v="0"/>
    <n v="39407"/>
  </r>
  <r>
    <x v="4"/>
    <x v="5"/>
    <s v="All"/>
    <x v="7"/>
    <x v="2"/>
    <n v="0"/>
    <n v="0"/>
    <n v="0"/>
    <n v="36197"/>
  </r>
  <r>
    <x v="4"/>
    <x v="5"/>
    <s v="All"/>
    <x v="8"/>
    <x v="2"/>
    <n v="0"/>
    <n v="0"/>
    <n v="0"/>
    <n v="14957"/>
  </r>
  <r>
    <x v="4"/>
    <x v="5"/>
    <s v="All"/>
    <x v="9"/>
    <x v="2"/>
    <n v="0"/>
    <n v="0"/>
    <n v="0"/>
    <n v="12758"/>
  </r>
  <r>
    <x v="4"/>
    <x v="6"/>
    <s v="All"/>
    <x v="0"/>
    <x v="2"/>
    <n v="0"/>
    <n v="0"/>
    <n v="0"/>
    <n v="8920"/>
  </r>
  <r>
    <x v="4"/>
    <x v="6"/>
    <s v="All"/>
    <x v="1"/>
    <x v="2"/>
    <n v="0"/>
    <n v="0"/>
    <n v="0"/>
    <n v="11872"/>
  </r>
  <r>
    <x v="4"/>
    <x v="6"/>
    <s v="All"/>
    <x v="2"/>
    <x v="2"/>
    <n v="0"/>
    <n v="0"/>
    <n v="0"/>
    <n v="17718"/>
  </r>
  <r>
    <x v="4"/>
    <x v="6"/>
    <s v="All"/>
    <x v="3"/>
    <x v="2"/>
    <n v="0"/>
    <n v="0"/>
    <n v="0"/>
    <n v="16988"/>
  </r>
  <r>
    <x v="4"/>
    <x v="6"/>
    <s v="All"/>
    <x v="4"/>
    <x v="2"/>
    <n v="0"/>
    <n v="0"/>
    <n v="0"/>
    <n v="12874"/>
  </r>
  <r>
    <x v="4"/>
    <x v="6"/>
    <s v="All"/>
    <x v="5"/>
    <x v="2"/>
    <n v="0"/>
    <n v="0"/>
    <n v="0"/>
    <n v="5824"/>
  </r>
  <r>
    <x v="4"/>
    <x v="6"/>
    <s v="All"/>
    <x v="6"/>
    <x v="2"/>
    <n v="0"/>
    <n v="0"/>
    <n v="0"/>
    <n v="38954"/>
  </r>
  <r>
    <x v="4"/>
    <x v="6"/>
    <s v="All"/>
    <x v="7"/>
    <x v="2"/>
    <n v="0"/>
    <n v="0"/>
    <n v="0"/>
    <n v="37339"/>
  </r>
  <r>
    <x v="4"/>
    <x v="6"/>
    <s v="All"/>
    <x v="8"/>
    <x v="2"/>
    <n v="0"/>
    <n v="0"/>
    <n v="0"/>
    <n v="14737"/>
  </r>
  <r>
    <x v="4"/>
    <x v="6"/>
    <s v="All"/>
    <x v="9"/>
    <x v="2"/>
    <n v="0"/>
    <n v="0"/>
    <n v="0"/>
    <n v="12997"/>
  </r>
  <r>
    <x v="4"/>
    <x v="7"/>
    <s v="All"/>
    <x v="0"/>
    <x v="2"/>
    <n v="0"/>
    <n v="0"/>
    <n v="0"/>
    <n v="9664"/>
  </r>
  <r>
    <x v="4"/>
    <x v="7"/>
    <s v="All"/>
    <x v="1"/>
    <x v="2"/>
    <n v="0"/>
    <n v="0"/>
    <n v="0"/>
    <n v="12870"/>
  </r>
  <r>
    <x v="4"/>
    <x v="7"/>
    <s v="All"/>
    <x v="2"/>
    <x v="2"/>
    <n v="0"/>
    <n v="0"/>
    <n v="0"/>
    <n v="18804"/>
  </r>
  <r>
    <x v="4"/>
    <x v="7"/>
    <s v="All"/>
    <x v="3"/>
    <x v="2"/>
    <n v="0"/>
    <n v="0"/>
    <n v="0"/>
    <n v="17031"/>
  </r>
  <r>
    <x v="4"/>
    <x v="7"/>
    <s v="All"/>
    <x v="4"/>
    <x v="2"/>
    <n v="0"/>
    <n v="0"/>
    <n v="0"/>
    <n v="12956"/>
  </r>
  <r>
    <x v="4"/>
    <x v="7"/>
    <s v="All"/>
    <x v="5"/>
    <x v="2"/>
    <n v="0"/>
    <n v="0"/>
    <n v="0"/>
    <n v="5125"/>
  </r>
  <r>
    <x v="4"/>
    <x v="7"/>
    <s v="All"/>
    <x v="6"/>
    <x v="2"/>
    <n v="0"/>
    <n v="0"/>
    <n v="0"/>
    <n v="33413"/>
  </r>
  <r>
    <x v="4"/>
    <x v="7"/>
    <s v="All"/>
    <x v="7"/>
    <x v="2"/>
    <n v="0"/>
    <n v="0"/>
    <n v="0"/>
    <n v="33169"/>
  </r>
  <r>
    <x v="4"/>
    <x v="7"/>
    <s v="All"/>
    <x v="8"/>
    <x v="2"/>
    <n v="0"/>
    <n v="0"/>
    <n v="0"/>
    <n v="14446"/>
  </r>
  <r>
    <x v="4"/>
    <x v="7"/>
    <s v="All"/>
    <x v="9"/>
    <x v="2"/>
    <n v="0"/>
    <n v="0"/>
    <n v="0"/>
    <n v="13103"/>
  </r>
  <r>
    <x v="4"/>
    <x v="8"/>
    <s v="All"/>
    <x v="0"/>
    <x v="2"/>
    <n v="0"/>
    <n v="0"/>
    <n v="0"/>
    <n v="10126"/>
  </r>
  <r>
    <x v="4"/>
    <x v="8"/>
    <s v="All"/>
    <x v="1"/>
    <x v="2"/>
    <n v="0"/>
    <n v="0"/>
    <n v="0"/>
    <n v="12982"/>
  </r>
  <r>
    <x v="4"/>
    <x v="8"/>
    <s v="All"/>
    <x v="2"/>
    <x v="2"/>
    <n v="0"/>
    <n v="0"/>
    <n v="0"/>
    <n v="19162"/>
  </r>
  <r>
    <x v="4"/>
    <x v="8"/>
    <s v="All"/>
    <x v="3"/>
    <x v="2"/>
    <n v="0"/>
    <n v="0"/>
    <n v="0"/>
    <n v="16692"/>
  </r>
  <r>
    <x v="4"/>
    <x v="8"/>
    <s v="All"/>
    <x v="4"/>
    <x v="2"/>
    <n v="0"/>
    <n v="0"/>
    <n v="0"/>
    <n v="13058"/>
  </r>
  <r>
    <x v="4"/>
    <x v="8"/>
    <s v="All"/>
    <x v="5"/>
    <x v="2"/>
    <n v="0"/>
    <n v="0"/>
    <n v="0"/>
    <n v="4942"/>
  </r>
  <r>
    <x v="4"/>
    <x v="8"/>
    <s v="All"/>
    <x v="6"/>
    <x v="2"/>
    <n v="0"/>
    <n v="0"/>
    <n v="0"/>
    <n v="32443"/>
  </r>
  <r>
    <x v="4"/>
    <x v="8"/>
    <s v="All"/>
    <x v="7"/>
    <x v="2"/>
    <n v="0"/>
    <n v="0"/>
    <n v="0"/>
    <n v="33694"/>
  </r>
  <r>
    <x v="4"/>
    <x v="8"/>
    <s v="All"/>
    <x v="8"/>
    <x v="2"/>
    <n v="0"/>
    <n v="0"/>
    <n v="0"/>
    <n v="15143"/>
  </r>
  <r>
    <x v="4"/>
    <x v="8"/>
    <s v="All"/>
    <x v="9"/>
    <x v="2"/>
    <n v="0"/>
    <n v="0"/>
    <n v="0"/>
    <n v="13553"/>
  </r>
  <r>
    <x v="4"/>
    <x v="9"/>
    <s v="All"/>
    <x v="0"/>
    <x v="2"/>
    <n v="0"/>
    <n v="0"/>
    <n v="0"/>
    <n v="10641"/>
  </r>
  <r>
    <x v="4"/>
    <x v="9"/>
    <s v="All"/>
    <x v="1"/>
    <x v="2"/>
    <n v="0"/>
    <n v="0"/>
    <n v="0"/>
    <n v="14400"/>
  </r>
  <r>
    <x v="4"/>
    <x v="9"/>
    <s v="All"/>
    <x v="2"/>
    <x v="2"/>
    <n v="0"/>
    <n v="0"/>
    <n v="0"/>
    <n v="20932"/>
  </r>
  <r>
    <x v="4"/>
    <x v="9"/>
    <s v="All"/>
    <x v="3"/>
    <x v="2"/>
    <n v="0"/>
    <n v="0"/>
    <n v="0"/>
    <n v="18147"/>
  </r>
  <r>
    <x v="4"/>
    <x v="9"/>
    <s v="All"/>
    <x v="4"/>
    <x v="2"/>
    <n v="0"/>
    <n v="0"/>
    <n v="0"/>
    <n v="14075"/>
  </r>
  <r>
    <x v="4"/>
    <x v="9"/>
    <s v="All"/>
    <x v="5"/>
    <x v="2"/>
    <n v="0"/>
    <n v="0"/>
    <n v="0"/>
    <n v="5901"/>
  </r>
  <r>
    <x v="4"/>
    <x v="9"/>
    <s v="All"/>
    <x v="6"/>
    <x v="2"/>
    <n v="0"/>
    <n v="0"/>
    <n v="0"/>
    <n v="37344"/>
  </r>
  <r>
    <x v="4"/>
    <x v="9"/>
    <s v="All"/>
    <x v="7"/>
    <x v="2"/>
    <n v="0"/>
    <n v="0"/>
    <n v="0"/>
    <n v="38856"/>
  </r>
  <r>
    <x v="4"/>
    <x v="9"/>
    <s v="All"/>
    <x v="8"/>
    <x v="2"/>
    <n v="0"/>
    <n v="0"/>
    <n v="0"/>
    <n v="15684"/>
  </r>
  <r>
    <x v="4"/>
    <x v="9"/>
    <s v="All"/>
    <x v="9"/>
    <x v="2"/>
    <n v="0"/>
    <n v="0"/>
    <n v="0"/>
    <n v="13752"/>
  </r>
  <r>
    <x v="4"/>
    <x v="10"/>
    <s v="All"/>
    <x v="0"/>
    <x v="2"/>
    <n v="0"/>
    <n v="0"/>
    <n v="0"/>
    <n v="9900"/>
  </r>
  <r>
    <x v="4"/>
    <x v="10"/>
    <s v="All"/>
    <x v="1"/>
    <x v="2"/>
    <n v="0"/>
    <n v="0"/>
    <n v="0"/>
    <n v="15142"/>
  </r>
  <r>
    <x v="4"/>
    <x v="10"/>
    <s v="All"/>
    <x v="2"/>
    <x v="2"/>
    <n v="0"/>
    <n v="0"/>
    <n v="0"/>
    <n v="21490"/>
  </r>
  <r>
    <x v="4"/>
    <x v="10"/>
    <s v="All"/>
    <x v="3"/>
    <x v="2"/>
    <n v="0"/>
    <n v="0"/>
    <n v="0"/>
    <n v="18805"/>
  </r>
  <r>
    <x v="4"/>
    <x v="10"/>
    <s v="All"/>
    <x v="4"/>
    <x v="2"/>
    <n v="0"/>
    <n v="0"/>
    <n v="0"/>
    <n v="14386"/>
  </r>
  <r>
    <x v="4"/>
    <x v="10"/>
    <s v="All"/>
    <x v="5"/>
    <x v="2"/>
    <n v="0"/>
    <n v="0"/>
    <n v="0"/>
    <n v="6568"/>
  </r>
  <r>
    <x v="4"/>
    <x v="10"/>
    <s v="All"/>
    <x v="6"/>
    <x v="2"/>
    <n v="0"/>
    <n v="0"/>
    <n v="0"/>
    <n v="41636"/>
  </r>
  <r>
    <x v="4"/>
    <x v="10"/>
    <s v="All"/>
    <x v="7"/>
    <x v="2"/>
    <n v="0"/>
    <n v="0"/>
    <n v="0"/>
    <n v="42834"/>
  </r>
  <r>
    <x v="4"/>
    <x v="10"/>
    <s v="All"/>
    <x v="8"/>
    <x v="2"/>
    <n v="0"/>
    <n v="0"/>
    <n v="0"/>
    <n v="16126"/>
  </r>
  <r>
    <x v="4"/>
    <x v="10"/>
    <s v="All"/>
    <x v="9"/>
    <x v="2"/>
    <n v="0"/>
    <n v="0"/>
    <n v="0"/>
    <n v="14182"/>
  </r>
  <r>
    <x v="4"/>
    <x v="11"/>
    <s v="All"/>
    <x v="0"/>
    <x v="2"/>
    <n v="0"/>
    <n v="0"/>
    <n v="0"/>
    <n v="9096"/>
  </r>
  <r>
    <x v="4"/>
    <x v="11"/>
    <s v="All"/>
    <x v="1"/>
    <x v="2"/>
    <n v="0"/>
    <n v="0"/>
    <n v="0"/>
    <n v="15525"/>
  </r>
  <r>
    <x v="4"/>
    <x v="11"/>
    <s v="All"/>
    <x v="2"/>
    <x v="2"/>
    <n v="0"/>
    <n v="0"/>
    <n v="0"/>
    <n v="22137"/>
  </r>
  <r>
    <x v="4"/>
    <x v="11"/>
    <s v="All"/>
    <x v="3"/>
    <x v="2"/>
    <n v="0"/>
    <n v="0"/>
    <n v="0"/>
    <n v="19584"/>
  </r>
  <r>
    <x v="4"/>
    <x v="11"/>
    <s v="All"/>
    <x v="4"/>
    <x v="2"/>
    <n v="0"/>
    <n v="0"/>
    <n v="0"/>
    <n v="14500"/>
  </r>
  <r>
    <x v="4"/>
    <x v="11"/>
    <s v="All"/>
    <x v="5"/>
    <x v="2"/>
    <n v="0"/>
    <n v="0"/>
    <n v="0"/>
    <n v="6096"/>
  </r>
  <r>
    <x v="4"/>
    <x v="11"/>
    <s v="All"/>
    <x v="6"/>
    <x v="2"/>
    <n v="0"/>
    <n v="0"/>
    <n v="0"/>
    <n v="42193"/>
  </r>
  <r>
    <x v="4"/>
    <x v="11"/>
    <s v="All"/>
    <x v="7"/>
    <x v="2"/>
    <n v="0"/>
    <n v="0"/>
    <n v="0"/>
    <n v="42835"/>
  </r>
  <r>
    <x v="4"/>
    <x v="11"/>
    <s v="All"/>
    <x v="8"/>
    <x v="2"/>
    <n v="0"/>
    <n v="0"/>
    <n v="0"/>
    <n v="16404"/>
  </r>
  <r>
    <x v="4"/>
    <x v="11"/>
    <s v="All"/>
    <x v="9"/>
    <x v="2"/>
    <n v="0"/>
    <n v="0"/>
    <n v="0"/>
    <n v="14307"/>
  </r>
  <r>
    <x v="5"/>
    <x v="0"/>
    <s v="All"/>
    <x v="0"/>
    <x v="2"/>
    <n v="0"/>
    <n v="0"/>
    <n v="0"/>
    <n v="3458"/>
  </r>
  <r>
    <x v="5"/>
    <x v="0"/>
    <s v="All"/>
    <x v="1"/>
    <x v="2"/>
    <n v="0"/>
    <n v="0"/>
    <n v="0"/>
    <n v="5897"/>
  </r>
  <r>
    <x v="5"/>
    <x v="0"/>
    <s v="All"/>
    <x v="2"/>
    <x v="2"/>
    <n v="0"/>
    <n v="0"/>
    <n v="0"/>
    <n v="12159"/>
  </r>
  <r>
    <x v="5"/>
    <x v="0"/>
    <s v="All"/>
    <x v="3"/>
    <x v="2"/>
    <n v="0"/>
    <n v="0"/>
    <n v="0"/>
    <n v="13186"/>
  </r>
  <r>
    <x v="5"/>
    <x v="0"/>
    <s v="All"/>
    <x v="4"/>
    <x v="2"/>
    <n v="0"/>
    <n v="0"/>
    <n v="0"/>
    <n v="9918"/>
  </r>
  <r>
    <x v="5"/>
    <x v="0"/>
    <s v="All"/>
    <x v="5"/>
    <x v="2"/>
    <n v="0"/>
    <n v="0"/>
    <n v="0"/>
    <n v="4934"/>
  </r>
  <r>
    <x v="5"/>
    <x v="0"/>
    <s v="All"/>
    <x v="6"/>
    <x v="2"/>
    <n v="0"/>
    <n v="0"/>
    <n v="0"/>
    <n v="55651"/>
  </r>
  <r>
    <x v="5"/>
    <x v="0"/>
    <s v="All"/>
    <x v="7"/>
    <x v="2"/>
    <n v="0"/>
    <n v="0"/>
    <n v="0"/>
    <n v="41980"/>
  </r>
  <r>
    <x v="5"/>
    <x v="0"/>
    <s v="All"/>
    <x v="8"/>
    <x v="2"/>
    <n v="0"/>
    <n v="0"/>
    <n v="0"/>
    <n v="10578"/>
  </r>
  <r>
    <x v="5"/>
    <x v="0"/>
    <s v="All"/>
    <x v="9"/>
    <x v="2"/>
    <n v="0"/>
    <n v="0"/>
    <n v="0"/>
    <n v="8181"/>
  </r>
  <r>
    <x v="5"/>
    <x v="1"/>
    <s v="All"/>
    <x v="0"/>
    <x v="2"/>
    <n v="0"/>
    <n v="0"/>
    <n v="0"/>
    <n v="3287"/>
  </r>
  <r>
    <x v="5"/>
    <x v="1"/>
    <s v="All"/>
    <x v="1"/>
    <x v="2"/>
    <n v="0"/>
    <n v="0"/>
    <n v="0"/>
    <n v="5835"/>
  </r>
  <r>
    <x v="5"/>
    <x v="1"/>
    <s v="All"/>
    <x v="2"/>
    <x v="2"/>
    <n v="0"/>
    <n v="0"/>
    <n v="0"/>
    <n v="11614"/>
  </r>
  <r>
    <x v="5"/>
    <x v="1"/>
    <s v="All"/>
    <x v="3"/>
    <x v="2"/>
    <n v="0"/>
    <n v="0"/>
    <n v="0"/>
    <n v="12921"/>
  </r>
  <r>
    <x v="5"/>
    <x v="1"/>
    <s v="All"/>
    <x v="4"/>
    <x v="2"/>
    <n v="0"/>
    <n v="0"/>
    <n v="0"/>
    <n v="9816"/>
  </r>
  <r>
    <x v="5"/>
    <x v="1"/>
    <s v="All"/>
    <x v="5"/>
    <x v="2"/>
    <n v="0"/>
    <n v="0"/>
    <n v="0"/>
    <n v="5078"/>
  </r>
  <r>
    <x v="5"/>
    <x v="1"/>
    <s v="All"/>
    <x v="6"/>
    <x v="2"/>
    <n v="0"/>
    <n v="0"/>
    <n v="0"/>
    <n v="53505"/>
  </r>
  <r>
    <x v="5"/>
    <x v="1"/>
    <s v="All"/>
    <x v="7"/>
    <x v="2"/>
    <n v="0"/>
    <n v="0"/>
    <n v="0"/>
    <n v="41647"/>
  </r>
  <r>
    <x v="5"/>
    <x v="1"/>
    <s v="All"/>
    <x v="8"/>
    <x v="2"/>
    <n v="0"/>
    <n v="0"/>
    <n v="0"/>
    <n v="10095"/>
  </r>
  <r>
    <x v="5"/>
    <x v="1"/>
    <s v="All"/>
    <x v="9"/>
    <x v="2"/>
    <n v="0"/>
    <n v="0"/>
    <n v="0"/>
    <n v="8191"/>
  </r>
  <r>
    <x v="5"/>
    <x v="2"/>
    <s v="All"/>
    <x v="0"/>
    <x v="2"/>
    <n v="0"/>
    <n v="0"/>
    <n v="0"/>
    <n v="3296"/>
  </r>
  <r>
    <x v="5"/>
    <x v="2"/>
    <s v="All"/>
    <x v="1"/>
    <x v="2"/>
    <n v="0"/>
    <n v="0"/>
    <n v="0"/>
    <n v="5492"/>
  </r>
  <r>
    <x v="5"/>
    <x v="2"/>
    <s v="All"/>
    <x v="2"/>
    <x v="2"/>
    <n v="0"/>
    <n v="0"/>
    <n v="0"/>
    <n v="10984"/>
  </r>
  <r>
    <x v="5"/>
    <x v="2"/>
    <s v="All"/>
    <x v="3"/>
    <x v="2"/>
    <n v="0"/>
    <n v="0"/>
    <n v="0"/>
    <n v="12601"/>
  </r>
  <r>
    <x v="5"/>
    <x v="2"/>
    <s v="All"/>
    <x v="4"/>
    <x v="2"/>
    <n v="0"/>
    <n v="0"/>
    <n v="0"/>
    <n v="9691"/>
  </r>
  <r>
    <x v="5"/>
    <x v="2"/>
    <s v="All"/>
    <x v="5"/>
    <x v="2"/>
    <n v="0"/>
    <n v="0"/>
    <n v="0"/>
    <n v="5179"/>
  </r>
  <r>
    <x v="5"/>
    <x v="2"/>
    <s v="All"/>
    <x v="6"/>
    <x v="2"/>
    <n v="0"/>
    <n v="0"/>
    <n v="0"/>
    <n v="50501"/>
  </r>
  <r>
    <x v="5"/>
    <x v="2"/>
    <s v="All"/>
    <x v="7"/>
    <x v="2"/>
    <n v="0"/>
    <n v="0"/>
    <n v="0"/>
    <n v="41877"/>
  </r>
  <r>
    <x v="5"/>
    <x v="2"/>
    <s v="All"/>
    <x v="8"/>
    <x v="2"/>
    <n v="0"/>
    <n v="0"/>
    <n v="0"/>
    <n v="14054"/>
  </r>
  <r>
    <x v="5"/>
    <x v="2"/>
    <s v="All"/>
    <x v="9"/>
    <x v="2"/>
    <n v="0"/>
    <n v="0"/>
    <n v="0"/>
    <n v="13929"/>
  </r>
  <r>
    <x v="5"/>
    <x v="3"/>
    <s v="All"/>
    <x v="0"/>
    <x v="2"/>
    <n v="0"/>
    <n v="0"/>
    <n v="0"/>
    <n v="3310"/>
  </r>
  <r>
    <x v="5"/>
    <x v="3"/>
    <s v="All"/>
    <x v="1"/>
    <x v="2"/>
    <n v="0"/>
    <n v="0"/>
    <n v="0"/>
    <n v="5562"/>
  </r>
  <r>
    <x v="5"/>
    <x v="3"/>
    <s v="All"/>
    <x v="2"/>
    <x v="2"/>
    <n v="0"/>
    <n v="0"/>
    <n v="0"/>
    <n v="11053"/>
  </r>
  <r>
    <x v="5"/>
    <x v="3"/>
    <s v="All"/>
    <x v="3"/>
    <x v="2"/>
    <n v="0"/>
    <n v="0"/>
    <n v="0"/>
    <n v="12916"/>
  </r>
  <r>
    <x v="5"/>
    <x v="3"/>
    <s v="All"/>
    <x v="4"/>
    <x v="2"/>
    <n v="0"/>
    <n v="0"/>
    <n v="0"/>
    <n v="10095"/>
  </r>
  <r>
    <x v="5"/>
    <x v="3"/>
    <s v="All"/>
    <x v="5"/>
    <x v="2"/>
    <n v="0"/>
    <n v="0"/>
    <n v="0"/>
    <n v="5484"/>
  </r>
  <r>
    <x v="5"/>
    <x v="3"/>
    <s v="All"/>
    <x v="6"/>
    <x v="2"/>
    <n v="0"/>
    <n v="0"/>
    <n v="0"/>
    <n v="51410"/>
  </r>
  <r>
    <x v="5"/>
    <x v="3"/>
    <s v="All"/>
    <x v="7"/>
    <x v="2"/>
    <n v="0"/>
    <n v="0"/>
    <n v="0"/>
    <n v="44512"/>
  </r>
  <r>
    <x v="5"/>
    <x v="3"/>
    <s v="All"/>
    <x v="8"/>
    <x v="2"/>
    <n v="0"/>
    <n v="0"/>
    <n v="0"/>
    <n v="12721"/>
  </r>
  <r>
    <x v="5"/>
    <x v="3"/>
    <s v="All"/>
    <x v="9"/>
    <x v="2"/>
    <n v="0"/>
    <n v="0"/>
    <n v="0"/>
    <n v="13661"/>
  </r>
  <r>
    <x v="5"/>
    <x v="4"/>
    <s v="All"/>
    <x v="0"/>
    <x v="2"/>
    <n v="0"/>
    <n v="0"/>
    <n v="0"/>
    <n v="3459"/>
  </r>
  <r>
    <x v="5"/>
    <x v="4"/>
    <s v="All"/>
    <x v="1"/>
    <x v="2"/>
    <n v="0"/>
    <n v="0"/>
    <n v="0"/>
    <n v="5563"/>
  </r>
  <r>
    <x v="5"/>
    <x v="4"/>
    <s v="All"/>
    <x v="2"/>
    <x v="2"/>
    <n v="0"/>
    <n v="0"/>
    <n v="0"/>
    <n v="10920"/>
  </r>
  <r>
    <x v="5"/>
    <x v="4"/>
    <s v="All"/>
    <x v="3"/>
    <x v="2"/>
    <n v="0"/>
    <n v="0"/>
    <n v="0"/>
    <n v="12982"/>
  </r>
  <r>
    <x v="5"/>
    <x v="4"/>
    <s v="All"/>
    <x v="4"/>
    <x v="2"/>
    <n v="0"/>
    <n v="0"/>
    <n v="0"/>
    <n v="10395"/>
  </r>
  <r>
    <x v="5"/>
    <x v="4"/>
    <s v="All"/>
    <x v="5"/>
    <x v="2"/>
    <n v="0"/>
    <n v="0"/>
    <n v="0"/>
    <n v="5383"/>
  </r>
  <r>
    <x v="5"/>
    <x v="4"/>
    <s v="All"/>
    <x v="6"/>
    <x v="2"/>
    <n v="0"/>
    <n v="0"/>
    <n v="0"/>
    <n v="50552"/>
  </r>
  <r>
    <x v="5"/>
    <x v="4"/>
    <s v="All"/>
    <x v="7"/>
    <x v="2"/>
    <n v="0"/>
    <n v="0"/>
    <n v="0"/>
    <n v="46544"/>
  </r>
  <r>
    <x v="5"/>
    <x v="4"/>
    <s v="All"/>
    <x v="8"/>
    <x v="2"/>
    <n v="0"/>
    <n v="0"/>
    <n v="0"/>
    <n v="17006"/>
  </r>
  <r>
    <x v="5"/>
    <x v="4"/>
    <s v="All"/>
    <x v="9"/>
    <x v="2"/>
    <n v="0"/>
    <n v="0"/>
    <n v="0"/>
    <n v="19079"/>
  </r>
  <r>
    <x v="5"/>
    <x v="5"/>
    <s v="All"/>
    <x v="0"/>
    <x v="2"/>
    <n v="0"/>
    <n v="0"/>
    <n v="0"/>
    <n v="3101"/>
  </r>
  <r>
    <x v="5"/>
    <x v="5"/>
    <s v="All"/>
    <x v="1"/>
    <x v="2"/>
    <n v="0"/>
    <n v="0"/>
    <n v="0"/>
    <n v="5090"/>
  </r>
  <r>
    <x v="5"/>
    <x v="5"/>
    <s v="All"/>
    <x v="2"/>
    <x v="2"/>
    <n v="0"/>
    <n v="0"/>
    <n v="0"/>
    <n v="9587"/>
  </r>
  <r>
    <x v="5"/>
    <x v="5"/>
    <s v="All"/>
    <x v="3"/>
    <x v="2"/>
    <n v="0"/>
    <n v="0"/>
    <n v="0"/>
    <n v="11590"/>
  </r>
  <r>
    <x v="5"/>
    <x v="5"/>
    <s v="All"/>
    <x v="4"/>
    <x v="2"/>
    <n v="0"/>
    <n v="0"/>
    <n v="0"/>
    <n v="9546"/>
  </r>
  <r>
    <x v="5"/>
    <x v="5"/>
    <s v="All"/>
    <x v="5"/>
    <x v="2"/>
    <n v="0"/>
    <n v="0"/>
    <n v="0"/>
    <n v="5031"/>
  </r>
  <r>
    <x v="5"/>
    <x v="5"/>
    <s v="All"/>
    <x v="6"/>
    <x v="2"/>
    <n v="0"/>
    <n v="0"/>
    <n v="0"/>
    <n v="45937"/>
  </r>
  <r>
    <x v="5"/>
    <x v="5"/>
    <s v="All"/>
    <x v="7"/>
    <x v="2"/>
    <n v="0"/>
    <n v="0"/>
    <n v="0"/>
    <n v="44691"/>
  </r>
  <r>
    <x v="5"/>
    <x v="5"/>
    <s v="All"/>
    <x v="8"/>
    <x v="2"/>
    <n v="0"/>
    <n v="0"/>
    <n v="0"/>
    <n v="16196"/>
  </r>
  <r>
    <x v="5"/>
    <x v="5"/>
    <s v="All"/>
    <x v="9"/>
    <x v="2"/>
    <n v="0"/>
    <n v="0"/>
    <n v="0"/>
    <n v="19196"/>
  </r>
  <r>
    <x v="5"/>
    <x v="6"/>
    <s v="All"/>
    <x v="0"/>
    <x v="2"/>
    <n v="0"/>
    <n v="0"/>
    <n v="0"/>
    <n v="2477"/>
  </r>
  <r>
    <x v="5"/>
    <x v="6"/>
    <s v="All"/>
    <x v="1"/>
    <x v="2"/>
    <n v="0"/>
    <n v="0"/>
    <n v="0"/>
    <n v="4371"/>
  </r>
  <r>
    <x v="5"/>
    <x v="6"/>
    <s v="All"/>
    <x v="2"/>
    <x v="2"/>
    <n v="0"/>
    <n v="0"/>
    <n v="0"/>
    <n v="8227"/>
  </r>
  <r>
    <x v="5"/>
    <x v="6"/>
    <s v="All"/>
    <x v="3"/>
    <x v="2"/>
    <n v="0"/>
    <n v="0"/>
    <n v="0"/>
    <n v="10043"/>
  </r>
  <r>
    <x v="5"/>
    <x v="6"/>
    <s v="All"/>
    <x v="4"/>
    <x v="2"/>
    <n v="0"/>
    <n v="0"/>
    <n v="0"/>
    <n v="8700"/>
  </r>
  <r>
    <x v="5"/>
    <x v="6"/>
    <s v="All"/>
    <x v="5"/>
    <x v="2"/>
    <n v="0"/>
    <n v="0"/>
    <n v="0"/>
    <n v="4576"/>
  </r>
  <r>
    <x v="5"/>
    <x v="6"/>
    <s v="All"/>
    <x v="6"/>
    <x v="2"/>
    <n v="0"/>
    <n v="0"/>
    <n v="0"/>
    <n v="41215"/>
  </r>
  <r>
    <x v="5"/>
    <x v="6"/>
    <s v="All"/>
    <x v="7"/>
    <x v="2"/>
    <n v="0"/>
    <n v="0"/>
    <n v="0"/>
    <n v="43979"/>
  </r>
  <r>
    <x v="5"/>
    <x v="6"/>
    <s v="All"/>
    <x v="8"/>
    <x v="2"/>
    <n v="0"/>
    <n v="0"/>
    <n v="0"/>
    <n v="15858"/>
  </r>
  <r>
    <x v="5"/>
    <x v="6"/>
    <s v="All"/>
    <x v="9"/>
    <x v="2"/>
    <n v="0"/>
    <n v="0"/>
    <n v="0"/>
    <n v="19845"/>
  </r>
  <r>
    <x v="5"/>
    <x v="7"/>
    <s v="All"/>
    <x v="0"/>
    <x v="2"/>
    <n v="0"/>
    <n v="0"/>
    <n v="0"/>
    <n v="2689"/>
  </r>
  <r>
    <x v="5"/>
    <x v="7"/>
    <s v="All"/>
    <x v="1"/>
    <x v="2"/>
    <n v="0"/>
    <n v="0"/>
    <n v="0"/>
    <n v="5163"/>
  </r>
  <r>
    <x v="5"/>
    <x v="7"/>
    <s v="All"/>
    <x v="2"/>
    <x v="2"/>
    <n v="0"/>
    <n v="0"/>
    <n v="0"/>
    <n v="9739"/>
  </r>
  <r>
    <x v="5"/>
    <x v="7"/>
    <s v="All"/>
    <x v="3"/>
    <x v="2"/>
    <n v="0"/>
    <n v="0"/>
    <n v="0"/>
    <n v="11360"/>
  </r>
  <r>
    <x v="5"/>
    <x v="7"/>
    <s v="All"/>
    <x v="4"/>
    <x v="2"/>
    <n v="0"/>
    <n v="0"/>
    <n v="0"/>
    <n v="9945"/>
  </r>
  <r>
    <x v="5"/>
    <x v="7"/>
    <s v="All"/>
    <x v="5"/>
    <x v="2"/>
    <n v="0"/>
    <n v="0"/>
    <n v="0"/>
    <n v="6047"/>
  </r>
  <r>
    <x v="5"/>
    <x v="7"/>
    <s v="All"/>
    <x v="6"/>
    <x v="2"/>
    <n v="0"/>
    <n v="0"/>
    <n v="0"/>
    <n v="45020"/>
  </r>
  <r>
    <x v="5"/>
    <x v="7"/>
    <s v="All"/>
    <x v="7"/>
    <x v="2"/>
    <n v="0"/>
    <n v="0"/>
    <n v="0"/>
    <n v="47695"/>
  </r>
  <r>
    <x v="5"/>
    <x v="7"/>
    <s v="All"/>
    <x v="8"/>
    <x v="2"/>
    <n v="0"/>
    <n v="0"/>
    <n v="0"/>
    <n v="15689"/>
  </r>
  <r>
    <x v="5"/>
    <x v="7"/>
    <s v="All"/>
    <x v="9"/>
    <x v="2"/>
    <n v="0"/>
    <n v="0"/>
    <n v="0"/>
    <n v="19619"/>
  </r>
  <r>
    <x v="5"/>
    <x v="8"/>
    <s v="All"/>
    <x v="0"/>
    <x v="2"/>
    <n v="0"/>
    <n v="0"/>
    <n v="0"/>
    <n v="2244"/>
  </r>
  <r>
    <x v="5"/>
    <x v="8"/>
    <s v="All"/>
    <x v="1"/>
    <x v="2"/>
    <n v="0"/>
    <n v="0"/>
    <n v="0"/>
    <n v="5304"/>
  </r>
  <r>
    <x v="5"/>
    <x v="8"/>
    <s v="All"/>
    <x v="2"/>
    <x v="2"/>
    <n v="0"/>
    <n v="0"/>
    <n v="0"/>
    <n v="9774"/>
  </r>
  <r>
    <x v="5"/>
    <x v="8"/>
    <s v="All"/>
    <x v="3"/>
    <x v="2"/>
    <n v="0"/>
    <n v="0"/>
    <n v="0"/>
    <n v="11301"/>
  </r>
  <r>
    <x v="5"/>
    <x v="8"/>
    <s v="All"/>
    <x v="4"/>
    <x v="2"/>
    <n v="0"/>
    <n v="0"/>
    <n v="0"/>
    <n v="9963"/>
  </r>
  <r>
    <x v="5"/>
    <x v="8"/>
    <s v="All"/>
    <x v="5"/>
    <x v="2"/>
    <n v="0"/>
    <n v="0"/>
    <n v="0"/>
    <n v="6805"/>
  </r>
  <r>
    <x v="5"/>
    <x v="8"/>
    <s v="All"/>
    <x v="6"/>
    <x v="2"/>
    <n v="0"/>
    <n v="0"/>
    <n v="0"/>
    <n v="48843"/>
  </r>
  <r>
    <x v="5"/>
    <x v="8"/>
    <s v="All"/>
    <x v="7"/>
    <x v="2"/>
    <n v="0"/>
    <n v="0"/>
    <n v="0"/>
    <n v="50373"/>
  </r>
  <r>
    <x v="5"/>
    <x v="8"/>
    <s v="All"/>
    <x v="8"/>
    <x v="2"/>
    <n v="0"/>
    <n v="0"/>
    <n v="0"/>
    <n v="15405"/>
  </r>
  <r>
    <x v="5"/>
    <x v="8"/>
    <s v="All"/>
    <x v="9"/>
    <x v="2"/>
    <n v="0"/>
    <n v="0"/>
    <n v="0"/>
    <n v="19820"/>
  </r>
  <r>
    <x v="5"/>
    <x v="9"/>
    <s v="All"/>
    <x v="0"/>
    <x v="2"/>
    <n v="0"/>
    <n v="0"/>
    <n v="0"/>
    <n v="2405"/>
  </r>
  <r>
    <x v="5"/>
    <x v="9"/>
    <s v="All"/>
    <x v="1"/>
    <x v="2"/>
    <n v="0"/>
    <n v="0"/>
    <n v="0"/>
    <n v="4997"/>
  </r>
  <r>
    <x v="5"/>
    <x v="9"/>
    <s v="All"/>
    <x v="2"/>
    <x v="2"/>
    <n v="0"/>
    <n v="0"/>
    <n v="0"/>
    <n v="10254"/>
  </r>
  <r>
    <x v="5"/>
    <x v="9"/>
    <s v="All"/>
    <x v="3"/>
    <x v="2"/>
    <n v="0"/>
    <n v="0"/>
    <n v="0"/>
    <n v="12123"/>
  </r>
  <r>
    <x v="5"/>
    <x v="9"/>
    <s v="All"/>
    <x v="4"/>
    <x v="2"/>
    <n v="0"/>
    <n v="0"/>
    <n v="0"/>
    <n v="10662"/>
  </r>
  <r>
    <x v="5"/>
    <x v="9"/>
    <s v="All"/>
    <x v="5"/>
    <x v="2"/>
    <n v="0"/>
    <n v="0"/>
    <n v="0"/>
    <n v="7805"/>
  </r>
  <r>
    <x v="5"/>
    <x v="9"/>
    <s v="All"/>
    <x v="6"/>
    <x v="2"/>
    <n v="0"/>
    <n v="0"/>
    <n v="0"/>
    <n v="54034"/>
  </r>
  <r>
    <x v="5"/>
    <x v="9"/>
    <s v="All"/>
    <x v="7"/>
    <x v="2"/>
    <n v="0"/>
    <n v="0"/>
    <n v="0"/>
    <n v="58022"/>
  </r>
  <r>
    <x v="5"/>
    <x v="9"/>
    <s v="All"/>
    <x v="8"/>
    <x v="2"/>
    <n v="0"/>
    <n v="0"/>
    <n v="0"/>
    <n v="15916"/>
  </r>
  <r>
    <x v="5"/>
    <x v="9"/>
    <s v="All"/>
    <x v="9"/>
    <x v="2"/>
    <n v="0"/>
    <n v="0"/>
    <n v="0"/>
    <n v="20069"/>
  </r>
  <r>
    <x v="5"/>
    <x v="10"/>
    <s v="All"/>
    <x v="0"/>
    <x v="2"/>
    <n v="0"/>
    <n v="0"/>
    <n v="0"/>
    <n v="0"/>
  </r>
  <r>
    <x v="5"/>
    <x v="10"/>
    <s v="All"/>
    <x v="1"/>
    <x v="2"/>
    <n v="0"/>
    <n v="0"/>
    <n v="0"/>
    <n v="0"/>
  </r>
  <r>
    <x v="5"/>
    <x v="10"/>
    <s v="All"/>
    <x v="2"/>
    <x v="2"/>
    <n v="0"/>
    <n v="0"/>
    <n v="0"/>
    <n v="0"/>
  </r>
  <r>
    <x v="5"/>
    <x v="10"/>
    <s v="All"/>
    <x v="3"/>
    <x v="2"/>
    <n v="0"/>
    <n v="0"/>
    <n v="0"/>
    <n v="0"/>
  </r>
  <r>
    <x v="5"/>
    <x v="10"/>
    <s v="All"/>
    <x v="4"/>
    <x v="2"/>
    <n v="0"/>
    <n v="0"/>
    <n v="0"/>
    <n v="0"/>
  </r>
  <r>
    <x v="5"/>
    <x v="10"/>
    <s v="All"/>
    <x v="5"/>
    <x v="2"/>
    <n v="0"/>
    <n v="0"/>
    <n v="0"/>
    <n v="0"/>
  </r>
  <r>
    <x v="5"/>
    <x v="10"/>
    <s v="All"/>
    <x v="6"/>
    <x v="2"/>
    <n v="0"/>
    <n v="0"/>
    <n v="0"/>
    <n v="0"/>
  </r>
  <r>
    <x v="5"/>
    <x v="10"/>
    <s v="All"/>
    <x v="7"/>
    <x v="2"/>
    <n v="0"/>
    <n v="0"/>
    <n v="0"/>
    <n v="0"/>
  </r>
  <r>
    <x v="5"/>
    <x v="10"/>
    <s v="All"/>
    <x v="8"/>
    <x v="2"/>
    <n v="0"/>
    <n v="0"/>
    <n v="0"/>
    <n v="0"/>
  </r>
  <r>
    <x v="5"/>
    <x v="10"/>
    <s v="All"/>
    <x v="9"/>
    <x v="2"/>
    <n v="0"/>
    <n v="0"/>
    <n v="0"/>
    <n v="0"/>
  </r>
  <r>
    <x v="5"/>
    <x v="11"/>
    <s v="All"/>
    <x v="0"/>
    <x v="2"/>
    <n v="0"/>
    <n v="0"/>
    <n v="0"/>
    <n v="0"/>
  </r>
  <r>
    <x v="5"/>
    <x v="11"/>
    <s v="All"/>
    <x v="1"/>
    <x v="2"/>
    <n v="0"/>
    <n v="0"/>
    <n v="0"/>
    <n v="0"/>
  </r>
  <r>
    <x v="5"/>
    <x v="11"/>
    <s v="All"/>
    <x v="2"/>
    <x v="2"/>
    <n v="0"/>
    <n v="0"/>
    <n v="0"/>
    <n v="0"/>
  </r>
  <r>
    <x v="5"/>
    <x v="11"/>
    <s v="All"/>
    <x v="3"/>
    <x v="2"/>
    <n v="0"/>
    <n v="0"/>
    <n v="0"/>
    <n v="0"/>
  </r>
  <r>
    <x v="5"/>
    <x v="11"/>
    <s v="All"/>
    <x v="4"/>
    <x v="2"/>
    <n v="0"/>
    <n v="0"/>
    <n v="0"/>
    <n v="0"/>
  </r>
  <r>
    <x v="5"/>
    <x v="11"/>
    <s v="All"/>
    <x v="5"/>
    <x v="2"/>
    <n v="0"/>
    <n v="0"/>
    <n v="0"/>
    <n v="0"/>
  </r>
  <r>
    <x v="5"/>
    <x v="11"/>
    <s v="All"/>
    <x v="6"/>
    <x v="2"/>
    <n v="0"/>
    <n v="0"/>
    <n v="0"/>
    <n v="0"/>
  </r>
  <r>
    <x v="5"/>
    <x v="11"/>
    <s v="All"/>
    <x v="7"/>
    <x v="2"/>
    <n v="0"/>
    <n v="0"/>
    <n v="0"/>
    <n v="0"/>
  </r>
  <r>
    <x v="5"/>
    <x v="11"/>
    <s v="All"/>
    <x v="8"/>
    <x v="2"/>
    <n v="0"/>
    <n v="0"/>
    <n v="0"/>
    <n v="0"/>
  </r>
  <r>
    <x v="5"/>
    <x v="11"/>
    <s v="All"/>
    <x v="9"/>
    <x v="2"/>
    <n v="0"/>
    <n v="0"/>
    <n v="0"/>
    <n v="0"/>
  </r>
  <r>
    <x v="6"/>
    <x v="0"/>
    <s v="All"/>
    <x v="0"/>
    <x v="2"/>
    <n v="0"/>
    <n v="0"/>
    <n v="0"/>
    <n v="23440"/>
  </r>
  <r>
    <x v="6"/>
    <x v="0"/>
    <s v="All"/>
    <x v="1"/>
    <x v="2"/>
    <n v="0"/>
    <n v="0"/>
    <n v="0"/>
    <n v="36733"/>
  </r>
  <r>
    <x v="6"/>
    <x v="0"/>
    <s v="All"/>
    <x v="2"/>
    <x v="2"/>
    <n v="0"/>
    <n v="0"/>
    <n v="0"/>
    <n v="61312"/>
  </r>
  <r>
    <x v="6"/>
    <x v="0"/>
    <s v="All"/>
    <x v="3"/>
    <x v="2"/>
    <n v="0"/>
    <n v="0"/>
    <n v="0"/>
    <n v="62023"/>
  </r>
  <r>
    <x v="6"/>
    <x v="0"/>
    <s v="All"/>
    <x v="4"/>
    <x v="2"/>
    <n v="0"/>
    <n v="0"/>
    <n v="0"/>
    <n v="47904"/>
  </r>
  <r>
    <x v="6"/>
    <x v="0"/>
    <s v="All"/>
    <x v="5"/>
    <x v="2"/>
    <n v="0"/>
    <n v="0"/>
    <n v="0"/>
    <n v="32001"/>
  </r>
  <r>
    <x v="6"/>
    <x v="0"/>
    <s v="All"/>
    <x v="6"/>
    <x v="2"/>
    <n v="0"/>
    <n v="0"/>
    <n v="0"/>
    <n v="286807"/>
  </r>
  <r>
    <x v="6"/>
    <x v="0"/>
    <s v="All"/>
    <x v="7"/>
    <x v="2"/>
    <n v="0"/>
    <n v="0"/>
    <n v="0"/>
    <n v="162262"/>
  </r>
  <r>
    <x v="6"/>
    <x v="0"/>
    <s v="All"/>
    <x v="8"/>
    <x v="2"/>
    <n v="0"/>
    <n v="0"/>
    <n v="0"/>
    <n v="25311"/>
  </r>
  <r>
    <x v="6"/>
    <x v="0"/>
    <s v="All"/>
    <x v="9"/>
    <x v="2"/>
    <n v="0"/>
    <n v="0"/>
    <n v="0"/>
    <n v="23736"/>
  </r>
  <r>
    <x v="6"/>
    <x v="1"/>
    <s v="All"/>
    <x v="0"/>
    <x v="2"/>
    <n v="0"/>
    <n v="0"/>
    <n v="0"/>
    <n v="21713"/>
  </r>
  <r>
    <x v="6"/>
    <x v="1"/>
    <s v="All"/>
    <x v="1"/>
    <x v="2"/>
    <n v="0"/>
    <n v="0"/>
    <n v="0"/>
    <n v="36799"/>
  </r>
  <r>
    <x v="6"/>
    <x v="1"/>
    <s v="All"/>
    <x v="2"/>
    <x v="2"/>
    <n v="0"/>
    <n v="0"/>
    <n v="0"/>
    <n v="61256"/>
  </r>
  <r>
    <x v="6"/>
    <x v="1"/>
    <s v="All"/>
    <x v="3"/>
    <x v="2"/>
    <n v="0"/>
    <n v="0"/>
    <n v="0"/>
    <n v="62816"/>
  </r>
  <r>
    <x v="6"/>
    <x v="1"/>
    <s v="All"/>
    <x v="4"/>
    <x v="2"/>
    <n v="0"/>
    <n v="0"/>
    <n v="0"/>
    <n v="49507"/>
  </r>
  <r>
    <x v="6"/>
    <x v="1"/>
    <s v="All"/>
    <x v="5"/>
    <x v="2"/>
    <n v="0"/>
    <n v="0"/>
    <n v="0"/>
    <n v="33939"/>
  </r>
  <r>
    <x v="6"/>
    <x v="1"/>
    <s v="All"/>
    <x v="6"/>
    <x v="2"/>
    <n v="0"/>
    <n v="0"/>
    <n v="0"/>
    <n v="290979"/>
  </r>
  <r>
    <x v="6"/>
    <x v="1"/>
    <s v="All"/>
    <x v="7"/>
    <x v="2"/>
    <n v="0"/>
    <n v="0"/>
    <n v="0"/>
    <n v="169558"/>
  </r>
  <r>
    <x v="6"/>
    <x v="1"/>
    <s v="All"/>
    <x v="8"/>
    <x v="2"/>
    <n v="0"/>
    <n v="0"/>
    <n v="0"/>
    <n v="25228"/>
  </r>
  <r>
    <x v="6"/>
    <x v="1"/>
    <s v="All"/>
    <x v="9"/>
    <x v="2"/>
    <n v="0"/>
    <n v="0"/>
    <n v="0"/>
    <n v="24187"/>
  </r>
  <r>
    <x v="6"/>
    <x v="2"/>
    <s v="All"/>
    <x v="0"/>
    <x v="2"/>
    <n v="0"/>
    <n v="0"/>
    <n v="0"/>
    <n v="21011"/>
  </r>
  <r>
    <x v="6"/>
    <x v="2"/>
    <s v="All"/>
    <x v="1"/>
    <x v="2"/>
    <n v="0"/>
    <n v="0"/>
    <n v="0"/>
    <n v="37104"/>
  </r>
  <r>
    <x v="6"/>
    <x v="2"/>
    <s v="All"/>
    <x v="2"/>
    <x v="2"/>
    <n v="0"/>
    <n v="0"/>
    <n v="0"/>
    <n v="62628"/>
  </r>
  <r>
    <x v="6"/>
    <x v="2"/>
    <s v="All"/>
    <x v="3"/>
    <x v="2"/>
    <n v="0"/>
    <n v="0"/>
    <n v="0"/>
    <n v="64427"/>
  </r>
  <r>
    <x v="6"/>
    <x v="2"/>
    <s v="All"/>
    <x v="4"/>
    <x v="2"/>
    <n v="0"/>
    <n v="0"/>
    <n v="0"/>
    <n v="50804"/>
  </r>
  <r>
    <x v="6"/>
    <x v="2"/>
    <s v="All"/>
    <x v="5"/>
    <x v="2"/>
    <n v="0"/>
    <n v="0"/>
    <n v="0"/>
    <n v="35136"/>
  </r>
  <r>
    <x v="6"/>
    <x v="2"/>
    <s v="All"/>
    <x v="6"/>
    <x v="2"/>
    <n v="0"/>
    <n v="0"/>
    <n v="0"/>
    <n v="300167"/>
  </r>
  <r>
    <x v="6"/>
    <x v="2"/>
    <s v="All"/>
    <x v="7"/>
    <x v="2"/>
    <n v="0"/>
    <n v="0"/>
    <n v="0"/>
    <n v="179949"/>
  </r>
  <r>
    <x v="6"/>
    <x v="2"/>
    <s v="All"/>
    <x v="8"/>
    <x v="2"/>
    <n v="0"/>
    <n v="0"/>
    <n v="0"/>
    <n v="25037"/>
  </r>
  <r>
    <x v="6"/>
    <x v="2"/>
    <s v="All"/>
    <x v="9"/>
    <x v="2"/>
    <n v="0"/>
    <n v="0"/>
    <n v="0"/>
    <n v="24314"/>
  </r>
  <r>
    <x v="6"/>
    <x v="3"/>
    <s v="All"/>
    <x v="0"/>
    <x v="2"/>
    <n v="0"/>
    <n v="0"/>
    <n v="0"/>
    <n v="20591"/>
  </r>
  <r>
    <x v="6"/>
    <x v="3"/>
    <s v="All"/>
    <x v="1"/>
    <x v="2"/>
    <n v="0"/>
    <n v="0"/>
    <n v="0"/>
    <n v="35247"/>
  </r>
  <r>
    <x v="6"/>
    <x v="3"/>
    <s v="All"/>
    <x v="2"/>
    <x v="2"/>
    <n v="0"/>
    <n v="0"/>
    <n v="0"/>
    <n v="61900"/>
  </r>
  <r>
    <x v="6"/>
    <x v="3"/>
    <s v="All"/>
    <x v="3"/>
    <x v="2"/>
    <n v="0"/>
    <n v="0"/>
    <n v="0"/>
    <n v="63779"/>
  </r>
  <r>
    <x v="6"/>
    <x v="3"/>
    <s v="All"/>
    <x v="4"/>
    <x v="2"/>
    <n v="0"/>
    <n v="0"/>
    <n v="0"/>
    <n v="51029"/>
  </r>
  <r>
    <x v="6"/>
    <x v="3"/>
    <s v="All"/>
    <x v="5"/>
    <x v="2"/>
    <n v="0"/>
    <n v="0"/>
    <n v="0"/>
    <n v="34439"/>
  </r>
  <r>
    <x v="6"/>
    <x v="3"/>
    <s v="All"/>
    <x v="6"/>
    <x v="2"/>
    <n v="0"/>
    <n v="0"/>
    <n v="0"/>
    <n v="296334"/>
  </r>
  <r>
    <x v="6"/>
    <x v="3"/>
    <s v="All"/>
    <x v="7"/>
    <x v="2"/>
    <n v="0"/>
    <n v="0"/>
    <n v="0"/>
    <n v="184830"/>
  </r>
  <r>
    <x v="6"/>
    <x v="3"/>
    <s v="All"/>
    <x v="8"/>
    <x v="2"/>
    <n v="0"/>
    <n v="0"/>
    <n v="0"/>
    <n v="24022"/>
  </r>
  <r>
    <x v="6"/>
    <x v="3"/>
    <s v="All"/>
    <x v="9"/>
    <x v="2"/>
    <n v="0"/>
    <n v="0"/>
    <n v="0"/>
    <n v="24247"/>
  </r>
  <r>
    <x v="6"/>
    <x v="4"/>
    <s v="All"/>
    <x v="0"/>
    <x v="2"/>
    <n v="0"/>
    <n v="0"/>
    <n v="0"/>
    <n v="20070"/>
  </r>
  <r>
    <x v="6"/>
    <x v="4"/>
    <s v="All"/>
    <x v="1"/>
    <x v="2"/>
    <n v="0"/>
    <n v="0"/>
    <n v="0"/>
    <n v="33534"/>
  </r>
  <r>
    <x v="6"/>
    <x v="4"/>
    <s v="All"/>
    <x v="2"/>
    <x v="2"/>
    <n v="0"/>
    <n v="0"/>
    <n v="0"/>
    <n v="59672"/>
  </r>
  <r>
    <x v="6"/>
    <x v="4"/>
    <s v="All"/>
    <x v="3"/>
    <x v="2"/>
    <n v="0"/>
    <n v="0"/>
    <n v="0"/>
    <n v="62182"/>
  </r>
  <r>
    <x v="6"/>
    <x v="4"/>
    <s v="All"/>
    <x v="4"/>
    <x v="2"/>
    <n v="0"/>
    <n v="0"/>
    <n v="0"/>
    <n v="50355"/>
  </r>
  <r>
    <x v="6"/>
    <x v="4"/>
    <s v="All"/>
    <x v="5"/>
    <x v="2"/>
    <n v="0"/>
    <n v="0"/>
    <n v="0"/>
    <n v="33808"/>
  </r>
  <r>
    <x v="6"/>
    <x v="4"/>
    <s v="All"/>
    <x v="6"/>
    <x v="2"/>
    <n v="0"/>
    <n v="0"/>
    <n v="0"/>
    <n v="288121"/>
  </r>
  <r>
    <x v="6"/>
    <x v="4"/>
    <s v="All"/>
    <x v="7"/>
    <x v="2"/>
    <n v="0"/>
    <n v="0"/>
    <n v="0"/>
    <n v="189917"/>
  </r>
  <r>
    <x v="6"/>
    <x v="4"/>
    <s v="All"/>
    <x v="8"/>
    <x v="2"/>
    <n v="0"/>
    <n v="0"/>
    <n v="0"/>
    <n v="24204"/>
  </r>
  <r>
    <x v="6"/>
    <x v="4"/>
    <s v="All"/>
    <x v="9"/>
    <x v="2"/>
    <n v="0"/>
    <n v="0"/>
    <n v="0"/>
    <n v="25050"/>
  </r>
  <r>
    <x v="6"/>
    <x v="5"/>
    <s v="All"/>
    <x v="0"/>
    <x v="2"/>
    <n v="0"/>
    <n v="0"/>
    <n v="0"/>
    <n v="19548"/>
  </r>
  <r>
    <x v="6"/>
    <x v="5"/>
    <s v="All"/>
    <x v="1"/>
    <x v="2"/>
    <n v="0"/>
    <n v="0"/>
    <n v="0"/>
    <n v="32087"/>
  </r>
  <r>
    <x v="6"/>
    <x v="5"/>
    <s v="All"/>
    <x v="2"/>
    <x v="2"/>
    <n v="0"/>
    <n v="0"/>
    <n v="0"/>
    <n v="58250"/>
  </r>
  <r>
    <x v="6"/>
    <x v="5"/>
    <s v="All"/>
    <x v="3"/>
    <x v="2"/>
    <n v="0"/>
    <n v="0"/>
    <n v="0"/>
    <n v="60352"/>
  </r>
  <r>
    <x v="6"/>
    <x v="5"/>
    <s v="All"/>
    <x v="4"/>
    <x v="2"/>
    <n v="0"/>
    <n v="0"/>
    <n v="0"/>
    <n v="49546"/>
  </r>
  <r>
    <x v="6"/>
    <x v="5"/>
    <s v="All"/>
    <x v="5"/>
    <x v="2"/>
    <n v="0"/>
    <n v="0"/>
    <n v="0"/>
    <n v="33633"/>
  </r>
  <r>
    <x v="6"/>
    <x v="5"/>
    <s v="All"/>
    <x v="6"/>
    <x v="2"/>
    <n v="0"/>
    <n v="0"/>
    <n v="0"/>
    <n v="279991"/>
  </r>
  <r>
    <x v="6"/>
    <x v="5"/>
    <s v="All"/>
    <x v="7"/>
    <x v="2"/>
    <n v="0"/>
    <n v="0"/>
    <n v="0"/>
    <n v="197905"/>
  </r>
  <r>
    <x v="6"/>
    <x v="5"/>
    <s v="All"/>
    <x v="8"/>
    <x v="2"/>
    <n v="0"/>
    <n v="0"/>
    <n v="0"/>
    <n v="24612"/>
  </r>
  <r>
    <x v="6"/>
    <x v="5"/>
    <s v="All"/>
    <x v="9"/>
    <x v="2"/>
    <n v="0"/>
    <n v="0"/>
    <n v="0"/>
    <n v="25007"/>
  </r>
  <r>
    <x v="6"/>
    <x v="6"/>
    <s v="All"/>
    <x v="0"/>
    <x v="2"/>
    <n v="0"/>
    <n v="0"/>
    <n v="0"/>
    <n v="18956"/>
  </r>
  <r>
    <x v="6"/>
    <x v="6"/>
    <s v="All"/>
    <x v="1"/>
    <x v="2"/>
    <n v="0"/>
    <n v="0"/>
    <n v="0"/>
    <n v="31170"/>
  </r>
  <r>
    <x v="6"/>
    <x v="6"/>
    <s v="All"/>
    <x v="2"/>
    <x v="2"/>
    <n v="0"/>
    <n v="0"/>
    <n v="0"/>
    <n v="55745"/>
  </r>
  <r>
    <x v="6"/>
    <x v="6"/>
    <s v="All"/>
    <x v="3"/>
    <x v="2"/>
    <n v="0"/>
    <n v="0"/>
    <n v="0"/>
    <n v="57947"/>
  </r>
  <r>
    <x v="6"/>
    <x v="6"/>
    <s v="All"/>
    <x v="4"/>
    <x v="2"/>
    <n v="0"/>
    <n v="0"/>
    <n v="0"/>
    <n v="49014"/>
  </r>
  <r>
    <x v="6"/>
    <x v="6"/>
    <s v="All"/>
    <x v="5"/>
    <x v="2"/>
    <n v="0"/>
    <n v="0"/>
    <n v="0"/>
    <n v="33407"/>
  </r>
  <r>
    <x v="6"/>
    <x v="6"/>
    <s v="All"/>
    <x v="6"/>
    <x v="2"/>
    <n v="0"/>
    <n v="0"/>
    <n v="0"/>
    <n v="269149"/>
  </r>
  <r>
    <x v="6"/>
    <x v="6"/>
    <s v="All"/>
    <x v="7"/>
    <x v="2"/>
    <n v="0"/>
    <n v="0"/>
    <n v="0"/>
    <n v="202804"/>
  </r>
  <r>
    <x v="6"/>
    <x v="6"/>
    <s v="All"/>
    <x v="8"/>
    <x v="2"/>
    <n v="0"/>
    <n v="0"/>
    <n v="0"/>
    <n v="24783"/>
  </r>
  <r>
    <x v="6"/>
    <x v="6"/>
    <s v="All"/>
    <x v="9"/>
    <x v="2"/>
    <n v="0"/>
    <n v="0"/>
    <n v="0"/>
    <n v="24842"/>
  </r>
  <r>
    <x v="6"/>
    <x v="7"/>
    <s v="All"/>
    <x v="0"/>
    <x v="2"/>
    <n v="0"/>
    <n v="0"/>
    <n v="0"/>
    <n v="18949"/>
  </r>
  <r>
    <x v="6"/>
    <x v="7"/>
    <s v="All"/>
    <x v="1"/>
    <x v="2"/>
    <n v="0"/>
    <n v="0"/>
    <n v="0"/>
    <n v="30205"/>
  </r>
  <r>
    <x v="6"/>
    <x v="7"/>
    <s v="All"/>
    <x v="2"/>
    <x v="2"/>
    <n v="0"/>
    <n v="0"/>
    <n v="0"/>
    <n v="52757"/>
  </r>
  <r>
    <x v="6"/>
    <x v="7"/>
    <s v="All"/>
    <x v="3"/>
    <x v="2"/>
    <n v="0"/>
    <n v="0"/>
    <n v="0"/>
    <n v="55254"/>
  </r>
  <r>
    <x v="6"/>
    <x v="7"/>
    <s v="All"/>
    <x v="4"/>
    <x v="2"/>
    <n v="0"/>
    <n v="0"/>
    <n v="0"/>
    <n v="47771"/>
  </r>
  <r>
    <x v="6"/>
    <x v="7"/>
    <s v="All"/>
    <x v="5"/>
    <x v="2"/>
    <n v="0"/>
    <n v="0"/>
    <n v="0"/>
    <n v="32558"/>
  </r>
  <r>
    <x v="6"/>
    <x v="7"/>
    <s v="All"/>
    <x v="6"/>
    <x v="2"/>
    <n v="0"/>
    <n v="0"/>
    <n v="0"/>
    <n v="257060"/>
  </r>
  <r>
    <x v="6"/>
    <x v="7"/>
    <s v="All"/>
    <x v="7"/>
    <x v="2"/>
    <n v="0"/>
    <n v="0"/>
    <n v="0"/>
    <n v="205077"/>
  </r>
  <r>
    <x v="6"/>
    <x v="7"/>
    <s v="All"/>
    <x v="8"/>
    <x v="2"/>
    <n v="0"/>
    <n v="0"/>
    <n v="0"/>
    <n v="25018"/>
  </r>
  <r>
    <x v="6"/>
    <x v="7"/>
    <s v="All"/>
    <x v="9"/>
    <x v="2"/>
    <n v="0"/>
    <n v="0"/>
    <n v="0"/>
    <n v="24313"/>
  </r>
  <r>
    <x v="6"/>
    <x v="8"/>
    <s v="All"/>
    <x v="0"/>
    <x v="2"/>
    <n v="0"/>
    <n v="0"/>
    <n v="0"/>
    <n v="18923"/>
  </r>
  <r>
    <x v="6"/>
    <x v="8"/>
    <s v="All"/>
    <x v="1"/>
    <x v="2"/>
    <n v="0"/>
    <n v="0"/>
    <n v="0"/>
    <n v="28952"/>
  </r>
  <r>
    <x v="6"/>
    <x v="8"/>
    <s v="All"/>
    <x v="2"/>
    <x v="2"/>
    <n v="0"/>
    <n v="0"/>
    <n v="0"/>
    <n v="49840"/>
  </r>
  <r>
    <x v="6"/>
    <x v="8"/>
    <s v="All"/>
    <x v="3"/>
    <x v="2"/>
    <n v="0"/>
    <n v="0"/>
    <n v="0"/>
    <n v="52183"/>
  </r>
  <r>
    <x v="6"/>
    <x v="8"/>
    <s v="All"/>
    <x v="4"/>
    <x v="2"/>
    <n v="0"/>
    <n v="0"/>
    <n v="0"/>
    <n v="45409"/>
  </r>
  <r>
    <x v="6"/>
    <x v="8"/>
    <s v="All"/>
    <x v="5"/>
    <x v="2"/>
    <n v="0"/>
    <n v="0"/>
    <n v="0"/>
    <n v="31142"/>
  </r>
  <r>
    <x v="6"/>
    <x v="8"/>
    <s v="All"/>
    <x v="6"/>
    <x v="2"/>
    <n v="0"/>
    <n v="0"/>
    <n v="0"/>
    <n v="244077"/>
  </r>
  <r>
    <x v="6"/>
    <x v="8"/>
    <s v="All"/>
    <x v="7"/>
    <x v="2"/>
    <n v="0"/>
    <n v="0"/>
    <n v="0"/>
    <n v="203980"/>
  </r>
  <r>
    <x v="6"/>
    <x v="8"/>
    <s v="All"/>
    <x v="8"/>
    <x v="2"/>
    <n v="0"/>
    <n v="0"/>
    <n v="0"/>
    <n v="25816"/>
  </r>
  <r>
    <x v="6"/>
    <x v="8"/>
    <s v="All"/>
    <x v="9"/>
    <x v="2"/>
    <n v="0"/>
    <n v="0"/>
    <n v="0"/>
    <n v="24246"/>
  </r>
  <r>
    <x v="6"/>
    <x v="9"/>
    <s v="All"/>
    <x v="0"/>
    <x v="2"/>
    <n v="0"/>
    <n v="0"/>
    <n v="0"/>
    <n v="18631"/>
  </r>
  <r>
    <x v="6"/>
    <x v="9"/>
    <s v="All"/>
    <x v="1"/>
    <x v="2"/>
    <n v="0"/>
    <n v="0"/>
    <n v="0"/>
    <n v="28519"/>
  </r>
  <r>
    <x v="6"/>
    <x v="9"/>
    <s v="All"/>
    <x v="2"/>
    <x v="2"/>
    <n v="0"/>
    <n v="0"/>
    <n v="0"/>
    <n v="47718"/>
  </r>
  <r>
    <x v="6"/>
    <x v="9"/>
    <s v="All"/>
    <x v="3"/>
    <x v="2"/>
    <n v="0"/>
    <n v="0"/>
    <n v="0"/>
    <n v="49138"/>
  </r>
  <r>
    <x v="6"/>
    <x v="9"/>
    <s v="All"/>
    <x v="4"/>
    <x v="2"/>
    <n v="0"/>
    <n v="0"/>
    <n v="0"/>
    <n v="43146"/>
  </r>
  <r>
    <x v="6"/>
    <x v="9"/>
    <s v="All"/>
    <x v="5"/>
    <x v="2"/>
    <n v="0"/>
    <n v="0"/>
    <n v="0"/>
    <n v="30130"/>
  </r>
  <r>
    <x v="6"/>
    <x v="9"/>
    <s v="All"/>
    <x v="6"/>
    <x v="2"/>
    <n v="0"/>
    <n v="0"/>
    <n v="0"/>
    <n v="232188"/>
  </r>
  <r>
    <x v="6"/>
    <x v="9"/>
    <s v="All"/>
    <x v="7"/>
    <x v="2"/>
    <n v="0"/>
    <n v="0"/>
    <n v="0"/>
    <n v="204306"/>
  </r>
  <r>
    <x v="6"/>
    <x v="9"/>
    <s v="All"/>
    <x v="8"/>
    <x v="2"/>
    <n v="0"/>
    <n v="0"/>
    <n v="0"/>
    <n v="22051"/>
  </r>
  <r>
    <x v="6"/>
    <x v="9"/>
    <s v="All"/>
    <x v="9"/>
    <x v="2"/>
    <n v="0"/>
    <n v="0"/>
    <n v="0"/>
    <n v="16111"/>
  </r>
  <r>
    <x v="6"/>
    <x v="10"/>
    <s v="All"/>
    <x v="0"/>
    <x v="2"/>
    <n v="0"/>
    <n v="0"/>
    <n v="0"/>
    <n v="16276"/>
  </r>
  <r>
    <x v="6"/>
    <x v="10"/>
    <s v="All"/>
    <x v="1"/>
    <x v="2"/>
    <n v="0"/>
    <n v="0"/>
    <n v="0"/>
    <n v="25424"/>
  </r>
  <r>
    <x v="6"/>
    <x v="10"/>
    <s v="All"/>
    <x v="2"/>
    <x v="2"/>
    <n v="0"/>
    <n v="0"/>
    <n v="0"/>
    <n v="41770"/>
  </r>
  <r>
    <x v="6"/>
    <x v="10"/>
    <s v="All"/>
    <x v="3"/>
    <x v="2"/>
    <n v="0"/>
    <n v="0"/>
    <n v="0"/>
    <n v="42410"/>
  </r>
  <r>
    <x v="6"/>
    <x v="10"/>
    <s v="All"/>
    <x v="4"/>
    <x v="2"/>
    <n v="0"/>
    <n v="0"/>
    <n v="0"/>
    <n v="36069"/>
  </r>
  <r>
    <x v="6"/>
    <x v="10"/>
    <s v="All"/>
    <x v="5"/>
    <x v="2"/>
    <n v="0"/>
    <n v="0"/>
    <n v="0"/>
    <n v="25812"/>
  </r>
  <r>
    <x v="6"/>
    <x v="10"/>
    <s v="All"/>
    <x v="6"/>
    <x v="2"/>
    <n v="0"/>
    <n v="0"/>
    <n v="0"/>
    <n v="201598"/>
  </r>
  <r>
    <x v="6"/>
    <x v="10"/>
    <s v="All"/>
    <x v="7"/>
    <x v="2"/>
    <n v="0"/>
    <n v="0"/>
    <n v="0"/>
    <n v="182145"/>
  </r>
  <r>
    <x v="6"/>
    <x v="10"/>
    <s v="All"/>
    <x v="8"/>
    <x v="2"/>
    <n v="0"/>
    <n v="0"/>
    <n v="0"/>
    <n v="16401"/>
  </r>
  <r>
    <x v="6"/>
    <x v="10"/>
    <s v="All"/>
    <x v="9"/>
    <x v="2"/>
    <n v="0"/>
    <n v="0"/>
    <n v="0"/>
    <n v="11410"/>
  </r>
  <r>
    <x v="6"/>
    <x v="11"/>
    <s v="All"/>
    <x v="0"/>
    <x v="2"/>
    <n v="0"/>
    <n v="0"/>
    <n v="0"/>
    <n v="0"/>
  </r>
  <r>
    <x v="6"/>
    <x v="11"/>
    <s v="All"/>
    <x v="1"/>
    <x v="2"/>
    <n v="0"/>
    <n v="0"/>
    <n v="0"/>
    <n v="0"/>
  </r>
  <r>
    <x v="6"/>
    <x v="11"/>
    <s v="All"/>
    <x v="2"/>
    <x v="2"/>
    <n v="0"/>
    <n v="0"/>
    <n v="0"/>
    <n v="0"/>
  </r>
  <r>
    <x v="6"/>
    <x v="11"/>
    <s v="All"/>
    <x v="3"/>
    <x v="2"/>
    <n v="0"/>
    <n v="0"/>
    <n v="0"/>
    <n v="0"/>
  </r>
  <r>
    <x v="6"/>
    <x v="11"/>
    <s v="All"/>
    <x v="4"/>
    <x v="2"/>
    <n v="0"/>
    <n v="0"/>
    <n v="0"/>
    <n v="0"/>
  </r>
  <r>
    <x v="6"/>
    <x v="11"/>
    <s v="All"/>
    <x v="5"/>
    <x v="2"/>
    <n v="0"/>
    <n v="0"/>
    <n v="0"/>
    <n v="0"/>
  </r>
  <r>
    <x v="6"/>
    <x v="11"/>
    <s v="All"/>
    <x v="6"/>
    <x v="2"/>
    <n v="0"/>
    <n v="0"/>
    <n v="0"/>
    <n v="0"/>
  </r>
  <r>
    <x v="6"/>
    <x v="11"/>
    <s v="All"/>
    <x v="7"/>
    <x v="2"/>
    <n v="0"/>
    <n v="0"/>
    <n v="0"/>
    <n v="0"/>
  </r>
  <r>
    <x v="6"/>
    <x v="11"/>
    <s v="All"/>
    <x v="8"/>
    <x v="2"/>
    <n v="0"/>
    <n v="0"/>
    <n v="0"/>
    <n v="0"/>
  </r>
  <r>
    <x v="6"/>
    <x v="11"/>
    <s v="All"/>
    <x v="9"/>
    <x v="2"/>
    <n v="0"/>
    <n v="0"/>
    <n v="0"/>
    <n v="0"/>
  </r>
  <r>
    <x v="7"/>
    <x v="0"/>
    <s v="All"/>
    <x v="0"/>
    <x v="2"/>
    <n v="0"/>
    <n v="0"/>
    <n v="0"/>
    <n v="0"/>
  </r>
  <r>
    <x v="7"/>
    <x v="0"/>
    <s v="All"/>
    <x v="1"/>
    <x v="2"/>
    <n v="0"/>
    <n v="0"/>
    <n v="0"/>
    <n v="0"/>
  </r>
  <r>
    <x v="7"/>
    <x v="0"/>
    <s v="All"/>
    <x v="2"/>
    <x v="2"/>
    <n v="0"/>
    <n v="0"/>
    <n v="0"/>
    <n v="0"/>
  </r>
  <r>
    <x v="7"/>
    <x v="0"/>
    <s v="All"/>
    <x v="3"/>
    <x v="2"/>
    <n v="0"/>
    <n v="0"/>
    <n v="0"/>
    <n v="0"/>
  </r>
  <r>
    <x v="7"/>
    <x v="0"/>
    <s v="All"/>
    <x v="4"/>
    <x v="2"/>
    <n v="0"/>
    <n v="0"/>
    <n v="0"/>
    <n v="0"/>
  </r>
  <r>
    <x v="7"/>
    <x v="0"/>
    <s v="All"/>
    <x v="5"/>
    <x v="2"/>
    <n v="0"/>
    <n v="0"/>
    <n v="0"/>
    <n v="0"/>
  </r>
  <r>
    <x v="7"/>
    <x v="0"/>
    <s v="All"/>
    <x v="6"/>
    <x v="2"/>
    <n v="0"/>
    <n v="0"/>
    <n v="0"/>
    <n v="0"/>
  </r>
  <r>
    <x v="7"/>
    <x v="0"/>
    <s v="All"/>
    <x v="7"/>
    <x v="2"/>
    <n v="0"/>
    <n v="0"/>
    <n v="0"/>
    <n v="0"/>
  </r>
  <r>
    <x v="7"/>
    <x v="0"/>
    <s v="All"/>
    <x v="8"/>
    <x v="2"/>
    <n v="0"/>
    <n v="0"/>
    <n v="0"/>
    <n v="0"/>
  </r>
  <r>
    <x v="7"/>
    <x v="0"/>
    <s v="All"/>
    <x v="9"/>
    <x v="2"/>
    <n v="0"/>
    <n v="0"/>
    <n v="0"/>
    <n v="0"/>
  </r>
  <r>
    <x v="7"/>
    <x v="1"/>
    <s v="All"/>
    <x v="0"/>
    <x v="2"/>
    <n v="0"/>
    <n v="0"/>
    <n v="0"/>
    <n v="0"/>
  </r>
  <r>
    <x v="7"/>
    <x v="1"/>
    <s v="All"/>
    <x v="1"/>
    <x v="2"/>
    <n v="0"/>
    <n v="0"/>
    <n v="0"/>
    <n v="0"/>
  </r>
  <r>
    <x v="7"/>
    <x v="1"/>
    <s v="All"/>
    <x v="2"/>
    <x v="2"/>
    <n v="0"/>
    <n v="0"/>
    <n v="0"/>
    <n v="0"/>
  </r>
  <r>
    <x v="7"/>
    <x v="1"/>
    <s v="All"/>
    <x v="3"/>
    <x v="2"/>
    <n v="0"/>
    <n v="0"/>
    <n v="0"/>
    <n v="0"/>
  </r>
  <r>
    <x v="7"/>
    <x v="1"/>
    <s v="All"/>
    <x v="4"/>
    <x v="2"/>
    <n v="0"/>
    <n v="0"/>
    <n v="0"/>
    <n v="0"/>
  </r>
  <r>
    <x v="7"/>
    <x v="1"/>
    <s v="All"/>
    <x v="5"/>
    <x v="2"/>
    <n v="0"/>
    <n v="0"/>
    <n v="0"/>
    <n v="0"/>
  </r>
  <r>
    <x v="7"/>
    <x v="1"/>
    <s v="All"/>
    <x v="6"/>
    <x v="2"/>
    <n v="0"/>
    <n v="0"/>
    <n v="0"/>
    <n v="0"/>
  </r>
  <r>
    <x v="7"/>
    <x v="1"/>
    <s v="All"/>
    <x v="7"/>
    <x v="2"/>
    <n v="0"/>
    <n v="0"/>
    <n v="0"/>
    <n v="0"/>
  </r>
  <r>
    <x v="7"/>
    <x v="1"/>
    <s v="All"/>
    <x v="8"/>
    <x v="2"/>
    <n v="0"/>
    <n v="0"/>
    <n v="0"/>
    <n v="0"/>
  </r>
  <r>
    <x v="7"/>
    <x v="1"/>
    <s v="All"/>
    <x v="9"/>
    <x v="2"/>
    <n v="0"/>
    <n v="0"/>
    <n v="0"/>
    <n v="0"/>
  </r>
  <r>
    <x v="7"/>
    <x v="2"/>
    <s v="All"/>
    <x v="0"/>
    <x v="2"/>
    <n v="0"/>
    <n v="0"/>
    <n v="0"/>
    <n v="0"/>
  </r>
  <r>
    <x v="7"/>
    <x v="2"/>
    <s v="All"/>
    <x v="1"/>
    <x v="2"/>
    <n v="0"/>
    <n v="0"/>
    <n v="0"/>
    <n v="0"/>
  </r>
  <r>
    <x v="7"/>
    <x v="2"/>
    <s v="All"/>
    <x v="2"/>
    <x v="2"/>
    <n v="0"/>
    <n v="0"/>
    <n v="0"/>
    <n v="0"/>
  </r>
  <r>
    <x v="7"/>
    <x v="2"/>
    <s v="All"/>
    <x v="3"/>
    <x v="2"/>
    <n v="0"/>
    <n v="0"/>
    <n v="0"/>
    <n v="0"/>
  </r>
  <r>
    <x v="7"/>
    <x v="2"/>
    <s v="All"/>
    <x v="4"/>
    <x v="2"/>
    <n v="0"/>
    <n v="0"/>
    <n v="0"/>
    <n v="0"/>
  </r>
  <r>
    <x v="7"/>
    <x v="2"/>
    <s v="All"/>
    <x v="5"/>
    <x v="2"/>
    <n v="0"/>
    <n v="0"/>
    <n v="0"/>
    <n v="0"/>
  </r>
  <r>
    <x v="7"/>
    <x v="2"/>
    <s v="All"/>
    <x v="6"/>
    <x v="2"/>
    <n v="0"/>
    <n v="0"/>
    <n v="0"/>
    <n v="0"/>
  </r>
  <r>
    <x v="7"/>
    <x v="2"/>
    <s v="All"/>
    <x v="7"/>
    <x v="2"/>
    <n v="0"/>
    <n v="0"/>
    <n v="0"/>
    <n v="0"/>
  </r>
  <r>
    <x v="7"/>
    <x v="2"/>
    <s v="All"/>
    <x v="8"/>
    <x v="2"/>
    <n v="0"/>
    <n v="0"/>
    <n v="0"/>
    <n v="0"/>
  </r>
  <r>
    <x v="7"/>
    <x v="2"/>
    <s v="All"/>
    <x v="9"/>
    <x v="2"/>
    <n v="0"/>
    <n v="0"/>
    <n v="0"/>
    <n v="0"/>
  </r>
  <r>
    <x v="7"/>
    <x v="3"/>
    <s v="All"/>
    <x v="0"/>
    <x v="2"/>
    <n v="0"/>
    <n v="0"/>
    <n v="0"/>
    <n v="0"/>
  </r>
  <r>
    <x v="7"/>
    <x v="3"/>
    <s v="All"/>
    <x v="1"/>
    <x v="2"/>
    <n v="0"/>
    <n v="0"/>
    <n v="0"/>
    <n v="0"/>
  </r>
  <r>
    <x v="7"/>
    <x v="3"/>
    <s v="All"/>
    <x v="2"/>
    <x v="2"/>
    <n v="0"/>
    <n v="0"/>
    <n v="0"/>
    <n v="0"/>
  </r>
  <r>
    <x v="7"/>
    <x v="3"/>
    <s v="All"/>
    <x v="3"/>
    <x v="2"/>
    <n v="0"/>
    <n v="0"/>
    <n v="0"/>
    <n v="0"/>
  </r>
  <r>
    <x v="7"/>
    <x v="3"/>
    <s v="All"/>
    <x v="4"/>
    <x v="2"/>
    <n v="0"/>
    <n v="0"/>
    <n v="0"/>
    <n v="0"/>
  </r>
  <r>
    <x v="7"/>
    <x v="3"/>
    <s v="All"/>
    <x v="5"/>
    <x v="2"/>
    <n v="0"/>
    <n v="0"/>
    <n v="0"/>
    <n v="0"/>
  </r>
  <r>
    <x v="7"/>
    <x v="3"/>
    <s v="All"/>
    <x v="6"/>
    <x v="2"/>
    <n v="0"/>
    <n v="0"/>
    <n v="0"/>
    <n v="0"/>
  </r>
  <r>
    <x v="7"/>
    <x v="3"/>
    <s v="All"/>
    <x v="7"/>
    <x v="2"/>
    <n v="0"/>
    <n v="0"/>
    <n v="0"/>
    <n v="0"/>
  </r>
  <r>
    <x v="7"/>
    <x v="3"/>
    <s v="All"/>
    <x v="8"/>
    <x v="2"/>
    <n v="0"/>
    <n v="0"/>
    <n v="0"/>
    <n v="0"/>
  </r>
  <r>
    <x v="7"/>
    <x v="3"/>
    <s v="All"/>
    <x v="9"/>
    <x v="2"/>
    <n v="0"/>
    <n v="0"/>
    <n v="0"/>
    <n v="0"/>
  </r>
  <r>
    <x v="7"/>
    <x v="4"/>
    <s v="All"/>
    <x v="0"/>
    <x v="2"/>
    <n v="0"/>
    <n v="0"/>
    <n v="0"/>
    <n v="0"/>
  </r>
  <r>
    <x v="7"/>
    <x v="4"/>
    <s v="All"/>
    <x v="1"/>
    <x v="2"/>
    <n v="0"/>
    <n v="0"/>
    <n v="0"/>
    <n v="0"/>
  </r>
  <r>
    <x v="7"/>
    <x v="4"/>
    <s v="All"/>
    <x v="2"/>
    <x v="2"/>
    <n v="0"/>
    <n v="0"/>
    <n v="0"/>
    <n v="0"/>
  </r>
  <r>
    <x v="7"/>
    <x v="4"/>
    <s v="All"/>
    <x v="3"/>
    <x v="2"/>
    <n v="0"/>
    <n v="0"/>
    <n v="0"/>
    <n v="0"/>
  </r>
  <r>
    <x v="7"/>
    <x v="4"/>
    <s v="All"/>
    <x v="4"/>
    <x v="2"/>
    <n v="0"/>
    <n v="0"/>
    <n v="0"/>
    <n v="0"/>
  </r>
  <r>
    <x v="7"/>
    <x v="4"/>
    <s v="All"/>
    <x v="5"/>
    <x v="2"/>
    <n v="0"/>
    <n v="0"/>
    <n v="0"/>
    <n v="0"/>
  </r>
  <r>
    <x v="7"/>
    <x v="4"/>
    <s v="All"/>
    <x v="6"/>
    <x v="2"/>
    <n v="0"/>
    <n v="0"/>
    <n v="0"/>
    <n v="0"/>
  </r>
  <r>
    <x v="7"/>
    <x v="4"/>
    <s v="All"/>
    <x v="7"/>
    <x v="2"/>
    <n v="0"/>
    <n v="0"/>
    <n v="0"/>
    <n v="0"/>
  </r>
  <r>
    <x v="7"/>
    <x v="4"/>
    <s v="All"/>
    <x v="8"/>
    <x v="2"/>
    <n v="0"/>
    <n v="0"/>
    <n v="0"/>
    <n v="0"/>
  </r>
  <r>
    <x v="7"/>
    <x v="4"/>
    <s v="All"/>
    <x v="9"/>
    <x v="2"/>
    <n v="0"/>
    <n v="0"/>
    <n v="0"/>
    <n v="0"/>
  </r>
  <r>
    <x v="7"/>
    <x v="5"/>
    <s v="All"/>
    <x v="0"/>
    <x v="2"/>
    <n v="0"/>
    <n v="0"/>
    <n v="0"/>
    <n v="0"/>
  </r>
  <r>
    <x v="7"/>
    <x v="5"/>
    <s v="All"/>
    <x v="1"/>
    <x v="2"/>
    <n v="0"/>
    <n v="0"/>
    <n v="0"/>
    <n v="0"/>
  </r>
  <r>
    <x v="7"/>
    <x v="5"/>
    <s v="All"/>
    <x v="2"/>
    <x v="2"/>
    <n v="0"/>
    <n v="0"/>
    <n v="0"/>
    <n v="0"/>
  </r>
  <r>
    <x v="7"/>
    <x v="5"/>
    <s v="All"/>
    <x v="3"/>
    <x v="2"/>
    <n v="0"/>
    <n v="0"/>
    <n v="0"/>
    <n v="0"/>
  </r>
  <r>
    <x v="7"/>
    <x v="5"/>
    <s v="All"/>
    <x v="4"/>
    <x v="2"/>
    <n v="0"/>
    <n v="0"/>
    <n v="0"/>
    <n v="0"/>
  </r>
  <r>
    <x v="7"/>
    <x v="5"/>
    <s v="All"/>
    <x v="5"/>
    <x v="2"/>
    <n v="0"/>
    <n v="0"/>
    <n v="0"/>
    <n v="0"/>
  </r>
  <r>
    <x v="7"/>
    <x v="5"/>
    <s v="All"/>
    <x v="6"/>
    <x v="2"/>
    <n v="0"/>
    <n v="0"/>
    <n v="0"/>
    <n v="0"/>
  </r>
  <r>
    <x v="7"/>
    <x v="5"/>
    <s v="All"/>
    <x v="7"/>
    <x v="2"/>
    <n v="0"/>
    <n v="0"/>
    <n v="0"/>
    <n v="0"/>
  </r>
  <r>
    <x v="7"/>
    <x v="5"/>
    <s v="All"/>
    <x v="8"/>
    <x v="2"/>
    <n v="0"/>
    <n v="0"/>
    <n v="0"/>
    <n v="0"/>
  </r>
  <r>
    <x v="7"/>
    <x v="5"/>
    <s v="All"/>
    <x v="9"/>
    <x v="2"/>
    <n v="0"/>
    <n v="0"/>
    <n v="0"/>
    <n v="0"/>
  </r>
  <r>
    <x v="7"/>
    <x v="6"/>
    <s v="All"/>
    <x v="0"/>
    <x v="2"/>
    <n v="0"/>
    <n v="0"/>
    <n v="0"/>
    <n v="0"/>
  </r>
  <r>
    <x v="7"/>
    <x v="6"/>
    <s v="All"/>
    <x v="1"/>
    <x v="2"/>
    <n v="0"/>
    <n v="0"/>
    <n v="0"/>
    <n v="0"/>
  </r>
  <r>
    <x v="7"/>
    <x v="6"/>
    <s v="All"/>
    <x v="2"/>
    <x v="2"/>
    <n v="0"/>
    <n v="0"/>
    <n v="0"/>
    <n v="0"/>
  </r>
  <r>
    <x v="7"/>
    <x v="6"/>
    <s v="All"/>
    <x v="3"/>
    <x v="2"/>
    <n v="0"/>
    <n v="0"/>
    <n v="0"/>
    <n v="0"/>
  </r>
  <r>
    <x v="7"/>
    <x v="6"/>
    <s v="All"/>
    <x v="4"/>
    <x v="2"/>
    <n v="0"/>
    <n v="0"/>
    <n v="0"/>
    <n v="0"/>
  </r>
  <r>
    <x v="7"/>
    <x v="6"/>
    <s v="All"/>
    <x v="5"/>
    <x v="2"/>
    <n v="0"/>
    <n v="0"/>
    <n v="0"/>
    <n v="0"/>
  </r>
  <r>
    <x v="7"/>
    <x v="6"/>
    <s v="All"/>
    <x v="6"/>
    <x v="2"/>
    <n v="0"/>
    <n v="0"/>
    <n v="0"/>
    <n v="0"/>
  </r>
  <r>
    <x v="7"/>
    <x v="6"/>
    <s v="All"/>
    <x v="7"/>
    <x v="2"/>
    <n v="0"/>
    <n v="0"/>
    <n v="0"/>
    <n v="0"/>
  </r>
  <r>
    <x v="7"/>
    <x v="6"/>
    <s v="All"/>
    <x v="8"/>
    <x v="2"/>
    <n v="0"/>
    <n v="0"/>
    <n v="0"/>
    <n v="0"/>
  </r>
  <r>
    <x v="7"/>
    <x v="6"/>
    <s v="All"/>
    <x v="9"/>
    <x v="2"/>
    <n v="0"/>
    <n v="0"/>
    <n v="0"/>
    <n v="0"/>
  </r>
  <r>
    <x v="7"/>
    <x v="7"/>
    <s v="All"/>
    <x v="0"/>
    <x v="2"/>
    <n v="0"/>
    <n v="0"/>
    <n v="0"/>
    <n v="0"/>
  </r>
  <r>
    <x v="7"/>
    <x v="7"/>
    <s v="All"/>
    <x v="1"/>
    <x v="2"/>
    <n v="0"/>
    <n v="0"/>
    <n v="0"/>
    <n v="0"/>
  </r>
  <r>
    <x v="7"/>
    <x v="7"/>
    <s v="All"/>
    <x v="2"/>
    <x v="2"/>
    <n v="0"/>
    <n v="0"/>
    <n v="0"/>
    <n v="0"/>
  </r>
  <r>
    <x v="7"/>
    <x v="7"/>
    <s v="All"/>
    <x v="3"/>
    <x v="2"/>
    <n v="0"/>
    <n v="0"/>
    <n v="0"/>
    <n v="0"/>
  </r>
  <r>
    <x v="7"/>
    <x v="7"/>
    <s v="All"/>
    <x v="4"/>
    <x v="2"/>
    <n v="0"/>
    <n v="0"/>
    <n v="0"/>
    <n v="0"/>
  </r>
  <r>
    <x v="7"/>
    <x v="7"/>
    <s v="All"/>
    <x v="5"/>
    <x v="2"/>
    <n v="0"/>
    <n v="0"/>
    <n v="0"/>
    <n v="0"/>
  </r>
  <r>
    <x v="7"/>
    <x v="7"/>
    <s v="All"/>
    <x v="6"/>
    <x v="2"/>
    <n v="0"/>
    <n v="0"/>
    <n v="0"/>
    <n v="0"/>
  </r>
  <r>
    <x v="7"/>
    <x v="7"/>
    <s v="All"/>
    <x v="7"/>
    <x v="2"/>
    <n v="0"/>
    <n v="0"/>
    <n v="0"/>
    <n v="0"/>
  </r>
  <r>
    <x v="7"/>
    <x v="7"/>
    <s v="All"/>
    <x v="8"/>
    <x v="2"/>
    <n v="0"/>
    <n v="0"/>
    <n v="0"/>
    <n v="0"/>
  </r>
  <r>
    <x v="7"/>
    <x v="7"/>
    <s v="All"/>
    <x v="9"/>
    <x v="2"/>
    <n v="0"/>
    <n v="0"/>
    <n v="0"/>
    <n v="0"/>
  </r>
  <r>
    <x v="7"/>
    <x v="8"/>
    <s v="All"/>
    <x v="0"/>
    <x v="2"/>
    <n v="0"/>
    <n v="0"/>
    <n v="0"/>
    <n v="37741"/>
  </r>
  <r>
    <x v="7"/>
    <x v="8"/>
    <s v="All"/>
    <x v="1"/>
    <x v="2"/>
    <n v="0"/>
    <n v="0"/>
    <n v="0"/>
    <n v="61447"/>
  </r>
  <r>
    <x v="7"/>
    <x v="8"/>
    <s v="All"/>
    <x v="2"/>
    <x v="2"/>
    <n v="0"/>
    <n v="0"/>
    <n v="0"/>
    <n v="110991"/>
  </r>
  <r>
    <x v="7"/>
    <x v="8"/>
    <s v="All"/>
    <x v="3"/>
    <x v="2"/>
    <n v="0"/>
    <n v="0"/>
    <n v="0"/>
    <n v="118404"/>
  </r>
  <r>
    <x v="7"/>
    <x v="8"/>
    <s v="All"/>
    <x v="4"/>
    <x v="2"/>
    <n v="0"/>
    <n v="0"/>
    <n v="0"/>
    <n v="98570"/>
  </r>
  <r>
    <x v="7"/>
    <x v="8"/>
    <s v="All"/>
    <x v="5"/>
    <x v="2"/>
    <n v="0"/>
    <n v="0"/>
    <n v="0"/>
    <n v="67479"/>
  </r>
  <r>
    <x v="7"/>
    <x v="8"/>
    <s v="All"/>
    <x v="6"/>
    <x v="2"/>
    <n v="0"/>
    <n v="0"/>
    <n v="0"/>
    <n v="794695"/>
  </r>
  <r>
    <x v="7"/>
    <x v="8"/>
    <s v="All"/>
    <x v="7"/>
    <x v="2"/>
    <n v="0"/>
    <n v="0"/>
    <n v="0"/>
    <n v="1063855"/>
  </r>
  <r>
    <x v="7"/>
    <x v="8"/>
    <s v="All"/>
    <x v="8"/>
    <x v="2"/>
    <n v="0"/>
    <n v="0"/>
    <n v="0"/>
    <n v="1977176"/>
  </r>
  <r>
    <x v="7"/>
    <x v="8"/>
    <s v="All"/>
    <x v="9"/>
    <x v="2"/>
    <n v="1"/>
    <n v="1"/>
    <n v="7"/>
    <n v="1691658"/>
  </r>
  <r>
    <x v="7"/>
    <x v="9"/>
    <s v="All"/>
    <x v="0"/>
    <x v="2"/>
    <n v="0"/>
    <n v="0"/>
    <n v="0"/>
    <n v="29485"/>
  </r>
  <r>
    <x v="7"/>
    <x v="9"/>
    <s v="All"/>
    <x v="1"/>
    <x v="2"/>
    <n v="0"/>
    <n v="0"/>
    <n v="0"/>
    <n v="47661"/>
  </r>
  <r>
    <x v="7"/>
    <x v="9"/>
    <s v="All"/>
    <x v="2"/>
    <x v="2"/>
    <n v="0"/>
    <n v="0"/>
    <n v="0"/>
    <n v="87884"/>
  </r>
  <r>
    <x v="7"/>
    <x v="9"/>
    <s v="All"/>
    <x v="3"/>
    <x v="2"/>
    <n v="0"/>
    <n v="0"/>
    <n v="0"/>
    <n v="96480"/>
  </r>
  <r>
    <x v="7"/>
    <x v="9"/>
    <s v="All"/>
    <x v="4"/>
    <x v="2"/>
    <n v="0"/>
    <n v="0"/>
    <n v="0"/>
    <n v="81480"/>
  </r>
  <r>
    <x v="7"/>
    <x v="9"/>
    <s v="All"/>
    <x v="5"/>
    <x v="2"/>
    <n v="0"/>
    <n v="0"/>
    <n v="0"/>
    <n v="53796"/>
  </r>
  <r>
    <x v="7"/>
    <x v="9"/>
    <s v="All"/>
    <x v="6"/>
    <x v="2"/>
    <n v="0"/>
    <n v="0"/>
    <n v="0"/>
    <n v="604062"/>
  </r>
  <r>
    <x v="7"/>
    <x v="9"/>
    <s v="All"/>
    <x v="7"/>
    <x v="2"/>
    <n v="0"/>
    <n v="0"/>
    <n v="0"/>
    <n v="844046"/>
  </r>
  <r>
    <x v="7"/>
    <x v="9"/>
    <s v="All"/>
    <x v="8"/>
    <x v="2"/>
    <n v="0"/>
    <n v="0"/>
    <n v="0"/>
    <n v="1619355"/>
  </r>
  <r>
    <x v="7"/>
    <x v="9"/>
    <s v="All"/>
    <x v="9"/>
    <x v="2"/>
    <n v="0"/>
    <n v="0"/>
    <n v="0"/>
    <n v="1398448"/>
  </r>
  <r>
    <x v="7"/>
    <x v="10"/>
    <s v="All"/>
    <x v="0"/>
    <x v="2"/>
    <n v="0"/>
    <n v="0"/>
    <n v="0"/>
    <n v="24855"/>
  </r>
  <r>
    <x v="7"/>
    <x v="10"/>
    <s v="All"/>
    <x v="1"/>
    <x v="2"/>
    <n v="0"/>
    <n v="0"/>
    <n v="0"/>
    <n v="41102"/>
  </r>
  <r>
    <x v="7"/>
    <x v="10"/>
    <s v="All"/>
    <x v="2"/>
    <x v="2"/>
    <n v="0"/>
    <n v="0"/>
    <n v="0"/>
    <n v="76217"/>
  </r>
  <r>
    <x v="7"/>
    <x v="10"/>
    <s v="All"/>
    <x v="3"/>
    <x v="2"/>
    <n v="0"/>
    <n v="0"/>
    <n v="0"/>
    <n v="84702"/>
  </r>
  <r>
    <x v="7"/>
    <x v="10"/>
    <s v="All"/>
    <x v="4"/>
    <x v="2"/>
    <n v="0"/>
    <n v="0"/>
    <n v="0"/>
    <n v="72493"/>
  </r>
  <r>
    <x v="7"/>
    <x v="10"/>
    <s v="All"/>
    <x v="5"/>
    <x v="2"/>
    <n v="0"/>
    <n v="0"/>
    <n v="0"/>
    <n v="49435"/>
  </r>
  <r>
    <x v="7"/>
    <x v="10"/>
    <s v="All"/>
    <x v="6"/>
    <x v="2"/>
    <n v="0"/>
    <n v="0"/>
    <n v="0"/>
    <n v="532026"/>
  </r>
  <r>
    <x v="7"/>
    <x v="10"/>
    <s v="All"/>
    <x v="7"/>
    <x v="2"/>
    <n v="0"/>
    <n v="0"/>
    <n v="0"/>
    <n v="807116"/>
  </r>
  <r>
    <x v="7"/>
    <x v="10"/>
    <s v="All"/>
    <x v="8"/>
    <x v="2"/>
    <n v="0"/>
    <n v="0"/>
    <n v="0"/>
    <n v="1530018"/>
  </r>
  <r>
    <x v="7"/>
    <x v="10"/>
    <s v="All"/>
    <x v="9"/>
    <x v="2"/>
    <n v="0"/>
    <n v="0"/>
    <n v="0"/>
    <n v="1360735"/>
  </r>
  <r>
    <x v="7"/>
    <x v="11"/>
    <s v="All"/>
    <x v="0"/>
    <x v="2"/>
    <n v="0"/>
    <n v="0"/>
    <n v="0"/>
    <n v="19871"/>
  </r>
  <r>
    <x v="7"/>
    <x v="11"/>
    <s v="All"/>
    <x v="1"/>
    <x v="2"/>
    <n v="0"/>
    <n v="0"/>
    <n v="0"/>
    <n v="33969"/>
  </r>
  <r>
    <x v="7"/>
    <x v="11"/>
    <s v="All"/>
    <x v="2"/>
    <x v="2"/>
    <n v="0"/>
    <n v="0"/>
    <n v="0"/>
    <n v="63325"/>
  </r>
  <r>
    <x v="7"/>
    <x v="11"/>
    <s v="All"/>
    <x v="3"/>
    <x v="2"/>
    <n v="0"/>
    <n v="0"/>
    <n v="0"/>
    <n v="71801"/>
  </r>
  <r>
    <x v="7"/>
    <x v="11"/>
    <s v="All"/>
    <x v="4"/>
    <x v="2"/>
    <n v="0"/>
    <n v="0"/>
    <n v="0"/>
    <n v="61722"/>
  </r>
  <r>
    <x v="7"/>
    <x v="11"/>
    <s v="All"/>
    <x v="5"/>
    <x v="2"/>
    <n v="0"/>
    <n v="0"/>
    <n v="0"/>
    <n v="48589"/>
  </r>
  <r>
    <x v="7"/>
    <x v="11"/>
    <s v="All"/>
    <x v="6"/>
    <x v="2"/>
    <n v="0"/>
    <n v="0"/>
    <n v="0"/>
    <n v="514706"/>
  </r>
  <r>
    <x v="7"/>
    <x v="11"/>
    <s v="All"/>
    <x v="7"/>
    <x v="2"/>
    <n v="0"/>
    <n v="0"/>
    <n v="0"/>
    <n v="881819"/>
  </r>
  <r>
    <x v="7"/>
    <x v="11"/>
    <s v="All"/>
    <x v="8"/>
    <x v="2"/>
    <n v="0"/>
    <n v="0"/>
    <n v="0"/>
    <n v="1904889"/>
  </r>
  <r>
    <x v="7"/>
    <x v="11"/>
    <s v="All"/>
    <x v="9"/>
    <x v="2"/>
    <n v="0"/>
    <n v="0"/>
    <n v="0"/>
    <n v="1566931"/>
  </r>
  <r>
    <x v="8"/>
    <x v="0"/>
    <s v="All"/>
    <x v="0"/>
    <x v="2"/>
    <n v="0"/>
    <n v="0"/>
    <n v="0"/>
    <n v="8153"/>
  </r>
  <r>
    <x v="8"/>
    <x v="0"/>
    <s v="All"/>
    <x v="1"/>
    <x v="2"/>
    <n v="0"/>
    <n v="0"/>
    <n v="0"/>
    <n v="11985"/>
  </r>
  <r>
    <x v="8"/>
    <x v="0"/>
    <s v="All"/>
    <x v="2"/>
    <x v="2"/>
    <n v="0"/>
    <n v="0"/>
    <n v="0"/>
    <n v="22473"/>
  </r>
  <r>
    <x v="8"/>
    <x v="0"/>
    <s v="All"/>
    <x v="3"/>
    <x v="2"/>
    <n v="0"/>
    <n v="0"/>
    <n v="0"/>
    <n v="24265"/>
  </r>
  <r>
    <x v="8"/>
    <x v="0"/>
    <s v="All"/>
    <x v="4"/>
    <x v="2"/>
    <n v="0"/>
    <n v="0"/>
    <n v="0"/>
    <n v="19606"/>
  </r>
  <r>
    <x v="8"/>
    <x v="0"/>
    <s v="All"/>
    <x v="5"/>
    <x v="2"/>
    <n v="0"/>
    <n v="0"/>
    <n v="0"/>
    <n v="11750"/>
  </r>
  <r>
    <x v="8"/>
    <x v="0"/>
    <s v="All"/>
    <x v="6"/>
    <x v="2"/>
    <n v="0"/>
    <n v="0"/>
    <n v="0"/>
    <n v="109012"/>
  </r>
  <r>
    <x v="8"/>
    <x v="0"/>
    <s v="All"/>
    <x v="7"/>
    <x v="2"/>
    <n v="0"/>
    <n v="0"/>
    <n v="0"/>
    <n v="88199"/>
  </r>
  <r>
    <x v="8"/>
    <x v="0"/>
    <s v="All"/>
    <x v="8"/>
    <x v="2"/>
    <n v="0"/>
    <n v="0"/>
    <n v="0"/>
    <n v="29632"/>
  </r>
  <r>
    <x v="8"/>
    <x v="0"/>
    <s v="All"/>
    <x v="9"/>
    <x v="2"/>
    <n v="0"/>
    <n v="0"/>
    <n v="0"/>
    <n v="18493"/>
  </r>
  <r>
    <x v="8"/>
    <x v="1"/>
    <s v="All"/>
    <x v="0"/>
    <x v="2"/>
    <n v="0"/>
    <n v="0"/>
    <n v="0"/>
    <n v="8744"/>
  </r>
  <r>
    <x v="8"/>
    <x v="1"/>
    <s v="All"/>
    <x v="1"/>
    <x v="2"/>
    <n v="0"/>
    <n v="0"/>
    <n v="0"/>
    <n v="12743"/>
  </r>
  <r>
    <x v="8"/>
    <x v="1"/>
    <s v="All"/>
    <x v="2"/>
    <x v="2"/>
    <n v="0"/>
    <n v="0"/>
    <n v="0"/>
    <n v="23120"/>
  </r>
  <r>
    <x v="8"/>
    <x v="1"/>
    <s v="All"/>
    <x v="3"/>
    <x v="2"/>
    <n v="0"/>
    <n v="0"/>
    <n v="0"/>
    <n v="25399"/>
  </r>
  <r>
    <x v="8"/>
    <x v="1"/>
    <s v="All"/>
    <x v="4"/>
    <x v="2"/>
    <n v="0"/>
    <n v="0"/>
    <n v="0"/>
    <n v="20526"/>
  </r>
  <r>
    <x v="8"/>
    <x v="1"/>
    <s v="All"/>
    <x v="5"/>
    <x v="2"/>
    <n v="0"/>
    <n v="0"/>
    <n v="0"/>
    <n v="12575"/>
  </r>
  <r>
    <x v="8"/>
    <x v="1"/>
    <s v="All"/>
    <x v="6"/>
    <x v="2"/>
    <n v="0"/>
    <n v="0"/>
    <n v="0"/>
    <n v="111768"/>
  </r>
  <r>
    <x v="8"/>
    <x v="1"/>
    <s v="All"/>
    <x v="7"/>
    <x v="2"/>
    <n v="0"/>
    <n v="0"/>
    <n v="0"/>
    <n v="92534"/>
  </r>
  <r>
    <x v="8"/>
    <x v="1"/>
    <s v="All"/>
    <x v="8"/>
    <x v="2"/>
    <n v="0"/>
    <n v="0"/>
    <n v="0"/>
    <n v="32654"/>
  </r>
  <r>
    <x v="8"/>
    <x v="1"/>
    <s v="All"/>
    <x v="9"/>
    <x v="2"/>
    <n v="0"/>
    <n v="0"/>
    <n v="0"/>
    <n v="21085"/>
  </r>
  <r>
    <x v="8"/>
    <x v="2"/>
    <s v="All"/>
    <x v="0"/>
    <x v="2"/>
    <n v="0"/>
    <n v="0"/>
    <n v="0"/>
    <n v="9516"/>
  </r>
  <r>
    <x v="8"/>
    <x v="2"/>
    <s v="All"/>
    <x v="1"/>
    <x v="2"/>
    <n v="0"/>
    <n v="0"/>
    <n v="0"/>
    <n v="14669"/>
  </r>
  <r>
    <x v="8"/>
    <x v="2"/>
    <s v="All"/>
    <x v="2"/>
    <x v="2"/>
    <n v="0"/>
    <n v="0"/>
    <n v="0"/>
    <n v="25724"/>
  </r>
  <r>
    <x v="8"/>
    <x v="2"/>
    <s v="All"/>
    <x v="3"/>
    <x v="2"/>
    <n v="0"/>
    <n v="0"/>
    <n v="0"/>
    <n v="28677"/>
  </r>
  <r>
    <x v="8"/>
    <x v="2"/>
    <s v="All"/>
    <x v="4"/>
    <x v="2"/>
    <n v="0"/>
    <n v="0"/>
    <n v="0"/>
    <n v="22731"/>
  </r>
  <r>
    <x v="8"/>
    <x v="2"/>
    <s v="All"/>
    <x v="5"/>
    <x v="2"/>
    <n v="0"/>
    <n v="0"/>
    <n v="0"/>
    <n v="13776"/>
  </r>
  <r>
    <x v="8"/>
    <x v="2"/>
    <s v="All"/>
    <x v="6"/>
    <x v="2"/>
    <n v="0"/>
    <n v="0"/>
    <n v="0"/>
    <n v="126769"/>
  </r>
  <r>
    <x v="8"/>
    <x v="2"/>
    <s v="All"/>
    <x v="7"/>
    <x v="2"/>
    <n v="0"/>
    <n v="0"/>
    <n v="0"/>
    <n v="102865"/>
  </r>
  <r>
    <x v="8"/>
    <x v="2"/>
    <s v="All"/>
    <x v="8"/>
    <x v="2"/>
    <n v="0"/>
    <n v="0"/>
    <n v="0"/>
    <n v="34077"/>
  </r>
  <r>
    <x v="8"/>
    <x v="2"/>
    <s v="All"/>
    <x v="9"/>
    <x v="2"/>
    <n v="0"/>
    <n v="0"/>
    <n v="0"/>
    <n v="22623"/>
  </r>
  <r>
    <x v="8"/>
    <x v="3"/>
    <s v="All"/>
    <x v="0"/>
    <x v="2"/>
    <n v="0"/>
    <n v="0"/>
    <n v="0"/>
    <n v="8576"/>
  </r>
  <r>
    <x v="8"/>
    <x v="3"/>
    <s v="All"/>
    <x v="1"/>
    <x v="2"/>
    <n v="0"/>
    <n v="0"/>
    <n v="0"/>
    <n v="13564"/>
  </r>
  <r>
    <x v="8"/>
    <x v="3"/>
    <s v="All"/>
    <x v="2"/>
    <x v="2"/>
    <n v="0"/>
    <n v="0"/>
    <n v="0"/>
    <n v="24021"/>
  </r>
  <r>
    <x v="8"/>
    <x v="3"/>
    <s v="All"/>
    <x v="3"/>
    <x v="2"/>
    <n v="0"/>
    <n v="0"/>
    <n v="0"/>
    <n v="28002"/>
  </r>
  <r>
    <x v="8"/>
    <x v="3"/>
    <s v="All"/>
    <x v="4"/>
    <x v="2"/>
    <n v="0"/>
    <n v="0"/>
    <n v="0"/>
    <n v="23010"/>
  </r>
  <r>
    <x v="8"/>
    <x v="3"/>
    <s v="All"/>
    <x v="5"/>
    <x v="2"/>
    <n v="0"/>
    <n v="0"/>
    <n v="0"/>
    <n v="13264"/>
  </r>
  <r>
    <x v="8"/>
    <x v="3"/>
    <s v="All"/>
    <x v="6"/>
    <x v="2"/>
    <n v="0"/>
    <n v="0"/>
    <n v="0"/>
    <n v="125001"/>
  </r>
  <r>
    <x v="8"/>
    <x v="3"/>
    <s v="All"/>
    <x v="7"/>
    <x v="2"/>
    <n v="0"/>
    <n v="0"/>
    <n v="0"/>
    <n v="108789"/>
  </r>
  <r>
    <x v="8"/>
    <x v="3"/>
    <s v="All"/>
    <x v="8"/>
    <x v="2"/>
    <n v="0"/>
    <n v="0"/>
    <n v="0"/>
    <n v="34133"/>
  </r>
  <r>
    <x v="8"/>
    <x v="3"/>
    <s v="All"/>
    <x v="9"/>
    <x v="2"/>
    <n v="0"/>
    <n v="0"/>
    <n v="0"/>
    <n v="23302"/>
  </r>
  <r>
    <x v="8"/>
    <x v="4"/>
    <s v="All"/>
    <x v="0"/>
    <x v="2"/>
    <n v="0"/>
    <n v="0"/>
    <n v="0"/>
    <n v="9084"/>
  </r>
  <r>
    <x v="8"/>
    <x v="4"/>
    <s v="All"/>
    <x v="1"/>
    <x v="2"/>
    <n v="0"/>
    <n v="0"/>
    <n v="0"/>
    <n v="13620"/>
  </r>
  <r>
    <x v="8"/>
    <x v="4"/>
    <s v="All"/>
    <x v="2"/>
    <x v="2"/>
    <n v="0"/>
    <n v="0"/>
    <n v="0"/>
    <n v="24304"/>
  </r>
  <r>
    <x v="8"/>
    <x v="4"/>
    <s v="All"/>
    <x v="3"/>
    <x v="2"/>
    <n v="0"/>
    <n v="0"/>
    <n v="0"/>
    <n v="28402"/>
  </r>
  <r>
    <x v="8"/>
    <x v="4"/>
    <s v="All"/>
    <x v="4"/>
    <x v="2"/>
    <n v="0"/>
    <n v="0"/>
    <n v="0"/>
    <n v="23448"/>
  </r>
  <r>
    <x v="8"/>
    <x v="4"/>
    <s v="All"/>
    <x v="5"/>
    <x v="2"/>
    <n v="0"/>
    <n v="0"/>
    <n v="0"/>
    <n v="13547"/>
  </r>
  <r>
    <x v="8"/>
    <x v="4"/>
    <s v="All"/>
    <x v="6"/>
    <x v="2"/>
    <n v="0"/>
    <n v="0"/>
    <n v="0"/>
    <n v="125891"/>
  </r>
  <r>
    <x v="8"/>
    <x v="4"/>
    <s v="All"/>
    <x v="7"/>
    <x v="2"/>
    <n v="0"/>
    <n v="0"/>
    <n v="0"/>
    <n v="113672"/>
  </r>
  <r>
    <x v="8"/>
    <x v="4"/>
    <s v="All"/>
    <x v="8"/>
    <x v="2"/>
    <n v="0"/>
    <n v="0"/>
    <n v="0"/>
    <n v="33993"/>
  </r>
  <r>
    <x v="8"/>
    <x v="4"/>
    <s v="All"/>
    <x v="9"/>
    <x v="2"/>
    <n v="0"/>
    <n v="0"/>
    <n v="0"/>
    <n v="24043"/>
  </r>
  <r>
    <x v="8"/>
    <x v="5"/>
    <s v="All"/>
    <x v="0"/>
    <x v="2"/>
    <n v="0"/>
    <n v="0"/>
    <n v="0"/>
    <n v="9171"/>
  </r>
  <r>
    <x v="8"/>
    <x v="5"/>
    <s v="All"/>
    <x v="1"/>
    <x v="2"/>
    <n v="0"/>
    <n v="0"/>
    <n v="0"/>
    <n v="14070"/>
  </r>
  <r>
    <x v="8"/>
    <x v="5"/>
    <s v="All"/>
    <x v="2"/>
    <x v="2"/>
    <n v="0"/>
    <n v="0"/>
    <n v="0"/>
    <n v="25038"/>
  </r>
  <r>
    <x v="8"/>
    <x v="5"/>
    <s v="All"/>
    <x v="3"/>
    <x v="2"/>
    <n v="0"/>
    <n v="0"/>
    <n v="0"/>
    <n v="28502"/>
  </r>
  <r>
    <x v="8"/>
    <x v="5"/>
    <s v="All"/>
    <x v="4"/>
    <x v="2"/>
    <n v="0"/>
    <n v="0"/>
    <n v="0"/>
    <n v="23995"/>
  </r>
  <r>
    <x v="8"/>
    <x v="5"/>
    <s v="All"/>
    <x v="5"/>
    <x v="2"/>
    <n v="0"/>
    <n v="0"/>
    <n v="0"/>
    <n v="14175"/>
  </r>
  <r>
    <x v="8"/>
    <x v="5"/>
    <s v="All"/>
    <x v="6"/>
    <x v="2"/>
    <n v="0"/>
    <n v="0"/>
    <n v="0"/>
    <n v="129357"/>
  </r>
  <r>
    <x v="8"/>
    <x v="5"/>
    <s v="All"/>
    <x v="7"/>
    <x v="2"/>
    <n v="0"/>
    <n v="0"/>
    <n v="0"/>
    <n v="119922"/>
  </r>
  <r>
    <x v="8"/>
    <x v="5"/>
    <s v="All"/>
    <x v="8"/>
    <x v="2"/>
    <n v="0"/>
    <n v="0"/>
    <n v="0"/>
    <n v="34269"/>
  </r>
  <r>
    <x v="8"/>
    <x v="5"/>
    <s v="All"/>
    <x v="9"/>
    <x v="2"/>
    <n v="0"/>
    <n v="0"/>
    <n v="0"/>
    <n v="24849"/>
  </r>
  <r>
    <x v="8"/>
    <x v="6"/>
    <s v="All"/>
    <x v="0"/>
    <x v="2"/>
    <n v="0"/>
    <n v="0"/>
    <n v="0"/>
    <n v="9419"/>
  </r>
  <r>
    <x v="8"/>
    <x v="6"/>
    <s v="All"/>
    <x v="1"/>
    <x v="2"/>
    <n v="0"/>
    <n v="0"/>
    <n v="0"/>
    <n v="14797"/>
  </r>
  <r>
    <x v="8"/>
    <x v="6"/>
    <s v="All"/>
    <x v="2"/>
    <x v="2"/>
    <n v="0"/>
    <n v="0"/>
    <n v="0"/>
    <n v="26204"/>
  </r>
  <r>
    <x v="8"/>
    <x v="6"/>
    <s v="All"/>
    <x v="3"/>
    <x v="2"/>
    <n v="0"/>
    <n v="0"/>
    <n v="0"/>
    <n v="29346"/>
  </r>
  <r>
    <x v="8"/>
    <x v="6"/>
    <s v="All"/>
    <x v="4"/>
    <x v="2"/>
    <n v="0"/>
    <n v="0"/>
    <n v="0"/>
    <n v="25260"/>
  </r>
  <r>
    <x v="8"/>
    <x v="6"/>
    <s v="All"/>
    <x v="5"/>
    <x v="2"/>
    <n v="0"/>
    <n v="0"/>
    <n v="0"/>
    <n v="15085"/>
  </r>
  <r>
    <x v="8"/>
    <x v="6"/>
    <s v="All"/>
    <x v="6"/>
    <x v="2"/>
    <n v="0"/>
    <n v="0"/>
    <n v="0"/>
    <n v="135331"/>
  </r>
  <r>
    <x v="8"/>
    <x v="6"/>
    <s v="All"/>
    <x v="7"/>
    <x v="2"/>
    <n v="0"/>
    <n v="0"/>
    <n v="0"/>
    <n v="128939"/>
  </r>
  <r>
    <x v="8"/>
    <x v="6"/>
    <s v="All"/>
    <x v="8"/>
    <x v="2"/>
    <n v="0"/>
    <n v="0"/>
    <n v="0"/>
    <n v="34621"/>
  </r>
  <r>
    <x v="8"/>
    <x v="6"/>
    <s v="All"/>
    <x v="9"/>
    <x v="2"/>
    <n v="0"/>
    <n v="0"/>
    <n v="0"/>
    <n v="25835"/>
  </r>
  <r>
    <x v="8"/>
    <x v="7"/>
    <s v="All"/>
    <x v="0"/>
    <x v="2"/>
    <n v="0"/>
    <n v="0"/>
    <n v="0"/>
    <n v="9919"/>
  </r>
  <r>
    <x v="8"/>
    <x v="7"/>
    <s v="All"/>
    <x v="1"/>
    <x v="2"/>
    <n v="0"/>
    <n v="0"/>
    <n v="0"/>
    <n v="15273"/>
  </r>
  <r>
    <x v="8"/>
    <x v="7"/>
    <s v="All"/>
    <x v="2"/>
    <x v="2"/>
    <n v="0"/>
    <n v="0"/>
    <n v="0"/>
    <n v="26816"/>
  </r>
  <r>
    <x v="8"/>
    <x v="7"/>
    <s v="All"/>
    <x v="3"/>
    <x v="2"/>
    <n v="0"/>
    <n v="0"/>
    <n v="0"/>
    <n v="29606"/>
  </r>
  <r>
    <x v="8"/>
    <x v="7"/>
    <s v="All"/>
    <x v="4"/>
    <x v="2"/>
    <n v="0"/>
    <n v="0"/>
    <n v="0"/>
    <n v="26014"/>
  </r>
  <r>
    <x v="8"/>
    <x v="7"/>
    <s v="All"/>
    <x v="5"/>
    <x v="2"/>
    <n v="0"/>
    <n v="0"/>
    <n v="0"/>
    <n v="16343"/>
  </r>
  <r>
    <x v="8"/>
    <x v="7"/>
    <s v="All"/>
    <x v="6"/>
    <x v="2"/>
    <n v="0"/>
    <n v="0"/>
    <n v="0"/>
    <n v="139733"/>
  </r>
  <r>
    <x v="8"/>
    <x v="7"/>
    <s v="All"/>
    <x v="7"/>
    <x v="2"/>
    <n v="0"/>
    <n v="0"/>
    <n v="0"/>
    <n v="137623"/>
  </r>
  <r>
    <x v="8"/>
    <x v="7"/>
    <s v="All"/>
    <x v="8"/>
    <x v="2"/>
    <n v="0"/>
    <n v="0"/>
    <n v="0"/>
    <n v="35429"/>
  </r>
  <r>
    <x v="8"/>
    <x v="7"/>
    <s v="All"/>
    <x v="9"/>
    <x v="2"/>
    <n v="0"/>
    <n v="0"/>
    <n v="0"/>
    <n v="26838"/>
  </r>
  <r>
    <x v="8"/>
    <x v="8"/>
    <s v="All"/>
    <x v="0"/>
    <x v="2"/>
    <n v="0"/>
    <n v="0"/>
    <n v="0"/>
    <n v="9860"/>
  </r>
  <r>
    <x v="8"/>
    <x v="8"/>
    <s v="All"/>
    <x v="1"/>
    <x v="2"/>
    <n v="0"/>
    <n v="0"/>
    <n v="0"/>
    <n v="15206"/>
  </r>
  <r>
    <x v="8"/>
    <x v="8"/>
    <s v="All"/>
    <x v="2"/>
    <x v="2"/>
    <n v="0"/>
    <n v="0"/>
    <n v="0"/>
    <n v="26864"/>
  </r>
  <r>
    <x v="8"/>
    <x v="8"/>
    <s v="All"/>
    <x v="3"/>
    <x v="2"/>
    <n v="0"/>
    <n v="0"/>
    <n v="0"/>
    <n v="29082"/>
  </r>
  <r>
    <x v="8"/>
    <x v="8"/>
    <s v="All"/>
    <x v="4"/>
    <x v="2"/>
    <n v="0"/>
    <n v="0"/>
    <n v="0"/>
    <n v="25716"/>
  </r>
  <r>
    <x v="8"/>
    <x v="8"/>
    <s v="All"/>
    <x v="5"/>
    <x v="2"/>
    <n v="0"/>
    <n v="0"/>
    <n v="0"/>
    <n v="16085"/>
  </r>
  <r>
    <x v="8"/>
    <x v="8"/>
    <s v="All"/>
    <x v="6"/>
    <x v="2"/>
    <n v="0"/>
    <n v="0"/>
    <n v="0"/>
    <n v="136524"/>
  </r>
  <r>
    <x v="8"/>
    <x v="8"/>
    <s v="All"/>
    <x v="7"/>
    <x v="2"/>
    <n v="0"/>
    <n v="0"/>
    <n v="0"/>
    <n v="137794"/>
  </r>
  <r>
    <x v="8"/>
    <x v="8"/>
    <s v="All"/>
    <x v="8"/>
    <x v="2"/>
    <n v="0"/>
    <n v="0"/>
    <n v="0"/>
    <n v="35816"/>
  </r>
  <r>
    <x v="8"/>
    <x v="8"/>
    <s v="All"/>
    <x v="9"/>
    <x v="2"/>
    <n v="0"/>
    <n v="0"/>
    <n v="0"/>
    <n v="27684"/>
  </r>
  <r>
    <x v="8"/>
    <x v="9"/>
    <s v="All"/>
    <x v="0"/>
    <x v="2"/>
    <n v="0"/>
    <n v="0"/>
    <n v="0"/>
    <n v="10235"/>
  </r>
  <r>
    <x v="8"/>
    <x v="9"/>
    <s v="All"/>
    <x v="1"/>
    <x v="2"/>
    <n v="0"/>
    <n v="0"/>
    <n v="0"/>
    <n v="15935"/>
  </r>
  <r>
    <x v="8"/>
    <x v="9"/>
    <s v="All"/>
    <x v="2"/>
    <x v="2"/>
    <n v="0"/>
    <n v="0"/>
    <n v="0"/>
    <n v="28014"/>
  </r>
  <r>
    <x v="8"/>
    <x v="9"/>
    <s v="All"/>
    <x v="3"/>
    <x v="2"/>
    <n v="0"/>
    <n v="0"/>
    <n v="0"/>
    <n v="29846"/>
  </r>
  <r>
    <x v="8"/>
    <x v="9"/>
    <s v="All"/>
    <x v="4"/>
    <x v="2"/>
    <n v="0"/>
    <n v="0"/>
    <n v="0"/>
    <n v="26239"/>
  </r>
  <r>
    <x v="8"/>
    <x v="9"/>
    <s v="All"/>
    <x v="5"/>
    <x v="2"/>
    <n v="0"/>
    <n v="0"/>
    <n v="0"/>
    <n v="16757"/>
  </r>
  <r>
    <x v="8"/>
    <x v="9"/>
    <s v="All"/>
    <x v="6"/>
    <x v="2"/>
    <n v="0"/>
    <n v="0"/>
    <n v="0"/>
    <n v="140111"/>
  </r>
  <r>
    <x v="8"/>
    <x v="9"/>
    <s v="All"/>
    <x v="7"/>
    <x v="2"/>
    <n v="0"/>
    <n v="0"/>
    <n v="0"/>
    <n v="142766"/>
  </r>
  <r>
    <x v="8"/>
    <x v="9"/>
    <s v="All"/>
    <x v="8"/>
    <x v="2"/>
    <n v="0"/>
    <n v="0"/>
    <n v="0"/>
    <n v="37428"/>
  </r>
  <r>
    <x v="8"/>
    <x v="9"/>
    <s v="All"/>
    <x v="9"/>
    <x v="2"/>
    <n v="0"/>
    <n v="0"/>
    <n v="0"/>
    <n v="28627"/>
  </r>
  <r>
    <x v="8"/>
    <x v="10"/>
    <s v="All"/>
    <x v="0"/>
    <x v="2"/>
    <n v="0"/>
    <n v="0"/>
    <n v="0"/>
    <n v="10768"/>
  </r>
  <r>
    <x v="8"/>
    <x v="10"/>
    <s v="All"/>
    <x v="1"/>
    <x v="2"/>
    <n v="0"/>
    <n v="0"/>
    <n v="0"/>
    <n v="17063"/>
  </r>
  <r>
    <x v="8"/>
    <x v="10"/>
    <s v="All"/>
    <x v="2"/>
    <x v="2"/>
    <n v="0"/>
    <n v="0"/>
    <n v="0"/>
    <n v="30227"/>
  </r>
  <r>
    <x v="8"/>
    <x v="10"/>
    <s v="All"/>
    <x v="3"/>
    <x v="2"/>
    <n v="0"/>
    <n v="0"/>
    <n v="0"/>
    <n v="32142"/>
  </r>
  <r>
    <x v="8"/>
    <x v="10"/>
    <s v="All"/>
    <x v="4"/>
    <x v="2"/>
    <n v="0"/>
    <n v="0"/>
    <n v="0"/>
    <n v="27626"/>
  </r>
  <r>
    <x v="8"/>
    <x v="10"/>
    <s v="All"/>
    <x v="5"/>
    <x v="2"/>
    <n v="0"/>
    <n v="0"/>
    <n v="0"/>
    <n v="18054"/>
  </r>
  <r>
    <x v="8"/>
    <x v="10"/>
    <s v="All"/>
    <x v="6"/>
    <x v="2"/>
    <n v="0"/>
    <n v="0"/>
    <n v="0"/>
    <n v="147530"/>
  </r>
  <r>
    <x v="8"/>
    <x v="10"/>
    <s v="All"/>
    <x v="7"/>
    <x v="2"/>
    <n v="0"/>
    <n v="0"/>
    <n v="0"/>
    <n v="155282"/>
  </r>
  <r>
    <x v="8"/>
    <x v="10"/>
    <s v="All"/>
    <x v="8"/>
    <x v="2"/>
    <n v="0"/>
    <n v="0"/>
    <n v="0"/>
    <n v="40705"/>
  </r>
  <r>
    <x v="8"/>
    <x v="10"/>
    <s v="All"/>
    <x v="9"/>
    <x v="2"/>
    <n v="0"/>
    <n v="0"/>
    <n v="0"/>
    <n v="31018"/>
  </r>
  <r>
    <x v="8"/>
    <x v="11"/>
    <s v="All"/>
    <x v="0"/>
    <x v="2"/>
    <n v="0"/>
    <n v="0"/>
    <n v="0"/>
    <n v="0"/>
  </r>
  <r>
    <x v="8"/>
    <x v="11"/>
    <s v="All"/>
    <x v="1"/>
    <x v="2"/>
    <n v="0"/>
    <n v="0"/>
    <n v="0"/>
    <n v="0"/>
  </r>
  <r>
    <x v="8"/>
    <x v="11"/>
    <s v="All"/>
    <x v="2"/>
    <x v="2"/>
    <n v="0"/>
    <n v="0"/>
    <n v="0"/>
    <n v="0"/>
  </r>
  <r>
    <x v="8"/>
    <x v="11"/>
    <s v="All"/>
    <x v="3"/>
    <x v="2"/>
    <n v="0"/>
    <n v="0"/>
    <n v="0"/>
    <n v="0"/>
  </r>
  <r>
    <x v="8"/>
    <x v="11"/>
    <s v="All"/>
    <x v="4"/>
    <x v="2"/>
    <n v="0"/>
    <n v="0"/>
    <n v="0"/>
    <n v="0"/>
  </r>
  <r>
    <x v="8"/>
    <x v="11"/>
    <s v="All"/>
    <x v="5"/>
    <x v="2"/>
    <n v="0"/>
    <n v="0"/>
    <n v="0"/>
    <n v="0"/>
  </r>
  <r>
    <x v="8"/>
    <x v="11"/>
    <s v="All"/>
    <x v="6"/>
    <x v="2"/>
    <n v="0"/>
    <n v="0"/>
    <n v="0"/>
    <n v="0"/>
  </r>
  <r>
    <x v="8"/>
    <x v="11"/>
    <s v="All"/>
    <x v="7"/>
    <x v="2"/>
    <n v="0"/>
    <n v="0"/>
    <n v="0"/>
    <n v="0"/>
  </r>
  <r>
    <x v="8"/>
    <x v="11"/>
    <s v="All"/>
    <x v="8"/>
    <x v="2"/>
    <n v="0"/>
    <n v="0"/>
    <n v="0"/>
    <n v="0"/>
  </r>
  <r>
    <x v="8"/>
    <x v="11"/>
    <s v="All"/>
    <x v="9"/>
    <x v="2"/>
    <n v="0"/>
    <n v="0"/>
    <n v="0"/>
    <n v="0"/>
  </r>
  <r>
    <x v="9"/>
    <x v="0"/>
    <s v="All"/>
    <x v="0"/>
    <x v="2"/>
    <n v="0"/>
    <n v="0"/>
    <n v="0"/>
    <n v="63221"/>
  </r>
  <r>
    <x v="9"/>
    <x v="0"/>
    <s v="All"/>
    <x v="1"/>
    <x v="2"/>
    <n v="0"/>
    <n v="0"/>
    <n v="0"/>
    <n v="105769"/>
  </r>
  <r>
    <x v="9"/>
    <x v="0"/>
    <s v="All"/>
    <x v="2"/>
    <x v="2"/>
    <n v="0"/>
    <n v="0"/>
    <n v="0"/>
    <n v="197970"/>
  </r>
  <r>
    <x v="9"/>
    <x v="0"/>
    <s v="All"/>
    <x v="3"/>
    <x v="2"/>
    <n v="0"/>
    <n v="0"/>
    <n v="0"/>
    <n v="203349"/>
  </r>
  <r>
    <x v="9"/>
    <x v="0"/>
    <s v="All"/>
    <x v="4"/>
    <x v="2"/>
    <n v="0"/>
    <n v="0"/>
    <n v="0"/>
    <n v="161895"/>
  </r>
  <r>
    <x v="9"/>
    <x v="0"/>
    <s v="All"/>
    <x v="5"/>
    <x v="2"/>
    <n v="0"/>
    <n v="0"/>
    <n v="0"/>
    <n v="104797"/>
  </r>
  <r>
    <x v="9"/>
    <x v="0"/>
    <s v="All"/>
    <x v="6"/>
    <x v="2"/>
    <n v="0"/>
    <n v="0"/>
    <n v="0"/>
    <n v="946387"/>
  </r>
  <r>
    <x v="9"/>
    <x v="0"/>
    <s v="All"/>
    <x v="7"/>
    <x v="2"/>
    <n v="0"/>
    <n v="0"/>
    <n v="0"/>
    <n v="693711"/>
  </r>
  <r>
    <x v="9"/>
    <x v="0"/>
    <s v="All"/>
    <x v="8"/>
    <x v="2"/>
    <n v="0"/>
    <n v="0"/>
    <n v="0"/>
    <n v="198606"/>
  </r>
  <r>
    <x v="9"/>
    <x v="0"/>
    <s v="All"/>
    <x v="9"/>
    <x v="2"/>
    <n v="0"/>
    <n v="0"/>
    <n v="0"/>
    <n v="135074"/>
  </r>
  <r>
    <x v="9"/>
    <x v="1"/>
    <s v="All"/>
    <x v="0"/>
    <x v="2"/>
    <n v="0"/>
    <n v="0"/>
    <n v="0"/>
    <n v="65908"/>
  </r>
  <r>
    <x v="9"/>
    <x v="1"/>
    <s v="All"/>
    <x v="1"/>
    <x v="2"/>
    <n v="0"/>
    <n v="0"/>
    <n v="0"/>
    <n v="108617"/>
  </r>
  <r>
    <x v="9"/>
    <x v="1"/>
    <s v="All"/>
    <x v="2"/>
    <x v="2"/>
    <n v="0"/>
    <n v="0"/>
    <n v="0"/>
    <n v="201026"/>
  </r>
  <r>
    <x v="9"/>
    <x v="1"/>
    <s v="All"/>
    <x v="3"/>
    <x v="2"/>
    <n v="0"/>
    <n v="0"/>
    <n v="0"/>
    <n v="213166"/>
  </r>
  <r>
    <x v="9"/>
    <x v="1"/>
    <s v="All"/>
    <x v="4"/>
    <x v="2"/>
    <n v="0"/>
    <n v="0"/>
    <n v="0"/>
    <n v="167132"/>
  </r>
  <r>
    <x v="9"/>
    <x v="1"/>
    <s v="All"/>
    <x v="5"/>
    <x v="2"/>
    <n v="0"/>
    <n v="0"/>
    <n v="0"/>
    <n v="112279"/>
  </r>
  <r>
    <x v="9"/>
    <x v="1"/>
    <s v="All"/>
    <x v="6"/>
    <x v="2"/>
    <n v="0"/>
    <n v="0"/>
    <n v="0"/>
    <n v="989899"/>
  </r>
  <r>
    <x v="9"/>
    <x v="1"/>
    <s v="All"/>
    <x v="7"/>
    <x v="2"/>
    <n v="0"/>
    <n v="0"/>
    <n v="0"/>
    <n v="727227"/>
  </r>
  <r>
    <x v="9"/>
    <x v="1"/>
    <s v="All"/>
    <x v="8"/>
    <x v="2"/>
    <n v="0"/>
    <n v="0"/>
    <n v="0"/>
    <n v="206018"/>
  </r>
  <r>
    <x v="9"/>
    <x v="1"/>
    <s v="All"/>
    <x v="9"/>
    <x v="2"/>
    <n v="0"/>
    <n v="0"/>
    <n v="0"/>
    <n v="145943"/>
  </r>
  <r>
    <x v="9"/>
    <x v="2"/>
    <s v="All"/>
    <x v="0"/>
    <x v="2"/>
    <n v="0"/>
    <n v="0"/>
    <n v="0"/>
    <n v="67204"/>
  </r>
  <r>
    <x v="9"/>
    <x v="2"/>
    <s v="All"/>
    <x v="1"/>
    <x v="2"/>
    <n v="0"/>
    <n v="0"/>
    <n v="0"/>
    <n v="109432"/>
  </r>
  <r>
    <x v="9"/>
    <x v="2"/>
    <s v="All"/>
    <x v="2"/>
    <x v="2"/>
    <n v="0"/>
    <n v="0"/>
    <n v="0"/>
    <n v="201954"/>
  </r>
  <r>
    <x v="9"/>
    <x v="2"/>
    <s v="All"/>
    <x v="3"/>
    <x v="2"/>
    <n v="0"/>
    <n v="0"/>
    <n v="0"/>
    <n v="220993"/>
  </r>
  <r>
    <x v="9"/>
    <x v="2"/>
    <s v="All"/>
    <x v="4"/>
    <x v="2"/>
    <n v="0"/>
    <n v="0"/>
    <n v="0"/>
    <n v="170818"/>
  </r>
  <r>
    <x v="9"/>
    <x v="2"/>
    <s v="All"/>
    <x v="5"/>
    <x v="2"/>
    <n v="0"/>
    <n v="0"/>
    <n v="0"/>
    <n v="116054"/>
  </r>
  <r>
    <x v="9"/>
    <x v="2"/>
    <s v="All"/>
    <x v="6"/>
    <x v="2"/>
    <n v="0"/>
    <n v="0"/>
    <n v="0"/>
    <n v="1020496"/>
  </r>
  <r>
    <x v="9"/>
    <x v="2"/>
    <s v="All"/>
    <x v="7"/>
    <x v="2"/>
    <n v="0"/>
    <n v="0"/>
    <n v="0"/>
    <n v="764502"/>
  </r>
  <r>
    <x v="9"/>
    <x v="2"/>
    <s v="All"/>
    <x v="8"/>
    <x v="2"/>
    <n v="0"/>
    <n v="0"/>
    <n v="0"/>
    <n v="213255"/>
  </r>
  <r>
    <x v="9"/>
    <x v="2"/>
    <s v="All"/>
    <x v="9"/>
    <x v="2"/>
    <n v="0"/>
    <n v="0"/>
    <n v="0"/>
    <n v="158987"/>
  </r>
  <r>
    <x v="9"/>
    <x v="3"/>
    <s v="All"/>
    <x v="0"/>
    <x v="2"/>
    <n v="0"/>
    <n v="0"/>
    <n v="0"/>
    <n v="66991"/>
  </r>
  <r>
    <x v="9"/>
    <x v="3"/>
    <s v="All"/>
    <x v="1"/>
    <x v="2"/>
    <n v="0"/>
    <n v="0"/>
    <n v="0"/>
    <n v="108945"/>
  </r>
  <r>
    <x v="9"/>
    <x v="3"/>
    <s v="All"/>
    <x v="2"/>
    <x v="2"/>
    <n v="0"/>
    <n v="0"/>
    <n v="0"/>
    <n v="198347"/>
  </r>
  <r>
    <x v="9"/>
    <x v="3"/>
    <s v="All"/>
    <x v="3"/>
    <x v="2"/>
    <n v="0"/>
    <n v="0"/>
    <n v="0"/>
    <n v="223606"/>
  </r>
  <r>
    <x v="9"/>
    <x v="3"/>
    <s v="All"/>
    <x v="4"/>
    <x v="2"/>
    <n v="0"/>
    <n v="0"/>
    <n v="0"/>
    <n v="172723"/>
  </r>
  <r>
    <x v="9"/>
    <x v="3"/>
    <s v="All"/>
    <x v="5"/>
    <x v="2"/>
    <n v="0"/>
    <n v="0"/>
    <n v="0"/>
    <n v="113956"/>
  </r>
  <r>
    <x v="9"/>
    <x v="3"/>
    <s v="All"/>
    <x v="6"/>
    <x v="2"/>
    <n v="0"/>
    <n v="0"/>
    <n v="0"/>
    <n v="1018838"/>
  </r>
  <r>
    <x v="9"/>
    <x v="3"/>
    <s v="All"/>
    <x v="7"/>
    <x v="2"/>
    <n v="0"/>
    <n v="0"/>
    <n v="0"/>
    <n v="796943"/>
  </r>
  <r>
    <x v="9"/>
    <x v="3"/>
    <s v="All"/>
    <x v="8"/>
    <x v="2"/>
    <n v="0"/>
    <n v="0"/>
    <n v="0"/>
    <n v="215096"/>
  </r>
  <r>
    <x v="9"/>
    <x v="3"/>
    <s v="All"/>
    <x v="9"/>
    <x v="2"/>
    <n v="0"/>
    <n v="0"/>
    <n v="0"/>
    <n v="162804"/>
  </r>
  <r>
    <x v="9"/>
    <x v="4"/>
    <s v="All"/>
    <x v="0"/>
    <x v="2"/>
    <n v="0"/>
    <n v="0"/>
    <n v="0"/>
    <n v="65598"/>
  </r>
  <r>
    <x v="9"/>
    <x v="4"/>
    <s v="All"/>
    <x v="1"/>
    <x v="2"/>
    <n v="0"/>
    <n v="0"/>
    <n v="0"/>
    <n v="103396"/>
  </r>
  <r>
    <x v="9"/>
    <x v="4"/>
    <s v="All"/>
    <x v="2"/>
    <x v="2"/>
    <n v="0"/>
    <n v="0"/>
    <n v="0"/>
    <n v="187822"/>
  </r>
  <r>
    <x v="9"/>
    <x v="4"/>
    <s v="All"/>
    <x v="3"/>
    <x v="2"/>
    <n v="0"/>
    <n v="0"/>
    <n v="0"/>
    <n v="215306"/>
  </r>
  <r>
    <x v="9"/>
    <x v="4"/>
    <s v="All"/>
    <x v="4"/>
    <x v="2"/>
    <n v="0"/>
    <n v="0"/>
    <n v="0"/>
    <n v="169765"/>
  </r>
  <r>
    <x v="9"/>
    <x v="4"/>
    <s v="All"/>
    <x v="5"/>
    <x v="2"/>
    <n v="0"/>
    <n v="0"/>
    <n v="0"/>
    <n v="107132"/>
  </r>
  <r>
    <x v="9"/>
    <x v="4"/>
    <s v="All"/>
    <x v="6"/>
    <x v="2"/>
    <n v="0"/>
    <n v="0"/>
    <n v="0"/>
    <n v="964129"/>
  </r>
  <r>
    <x v="9"/>
    <x v="4"/>
    <s v="All"/>
    <x v="7"/>
    <x v="2"/>
    <n v="0"/>
    <n v="0"/>
    <n v="0"/>
    <n v="807078"/>
  </r>
  <r>
    <x v="9"/>
    <x v="4"/>
    <s v="All"/>
    <x v="8"/>
    <x v="2"/>
    <n v="0"/>
    <n v="0"/>
    <n v="0"/>
    <n v="215080"/>
  </r>
  <r>
    <x v="9"/>
    <x v="4"/>
    <s v="All"/>
    <x v="9"/>
    <x v="2"/>
    <n v="0"/>
    <n v="0"/>
    <n v="0"/>
    <n v="166124"/>
  </r>
  <r>
    <x v="9"/>
    <x v="5"/>
    <s v="All"/>
    <x v="0"/>
    <x v="2"/>
    <n v="0"/>
    <n v="0"/>
    <n v="0"/>
    <n v="65770"/>
  </r>
  <r>
    <x v="9"/>
    <x v="5"/>
    <s v="All"/>
    <x v="1"/>
    <x v="2"/>
    <n v="0"/>
    <n v="0"/>
    <n v="0"/>
    <n v="104018"/>
  </r>
  <r>
    <x v="9"/>
    <x v="5"/>
    <s v="All"/>
    <x v="2"/>
    <x v="2"/>
    <n v="0"/>
    <n v="0"/>
    <n v="0"/>
    <n v="186604"/>
  </r>
  <r>
    <x v="9"/>
    <x v="5"/>
    <s v="All"/>
    <x v="3"/>
    <x v="2"/>
    <n v="0"/>
    <n v="0"/>
    <n v="0"/>
    <n v="213481"/>
  </r>
  <r>
    <x v="9"/>
    <x v="5"/>
    <s v="All"/>
    <x v="4"/>
    <x v="2"/>
    <n v="0"/>
    <n v="0"/>
    <n v="0"/>
    <n v="172478"/>
  </r>
  <r>
    <x v="9"/>
    <x v="5"/>
    <s v="All"/>
    <x v="5"/>
    <x v="2"/>
    <n v="0"/>
    <n v="0"/>
    <n v="0"/>
    <n v="103863"/>
  </r>
  <r>
    <x v="9"/>
    <x v="5"/>
    <s v="All"/>
    <x v="6"/>
    <x v="2"/>
    <n v="0"/>
    <n v="0"/>
    <n v="0"/>
    <n v="939203"/>
  </r>
  <r>
    <x v="9"/>
    <x v="5"/>
    <s v="All"/>
    <x v="7"/>
    <x v="2"/>
    <n v="0"/>
    <n v="0"/>
    <n v="0"/>
    <n v="823732"/>
  </r>
  <r>
    <x v="9"/>
    <x v="5"/>
    <s v="All"/>
    <x v="8"/>
    <x v="2"/>
    <n v="0"/>
    <n v="0"/>
    <n v="0"/>
    <n v="215762"/>
  </r>
  <r>
    <x v="9"/>
    <x v="5"/>
    <s v="All"/>
    <x v="9"/>
    <x v="2"/>
    <n v="0"/>
    <n v="0"/>
    <n v="0"/>
    <n v="170405"/>
  </r>
  <r>
    <x v="9"/>
    <x v="6"/>
    <s v="All"/>
    <x v="0"/>
    <x v="2"/>
    <n v="0"/>
    <n v="0"/>
    <n v="0"/>
    <n v="66360"/>
  </r>
  <r>
    <x v="9"/>
    <x v="6"/>
    <s v="All"/>
    <x v="1"/>
    <x v="2"/>
    <n v="0"/>
    <n v="0"/>
    <n v="0"/>
    <n v="105868"/>
  </r>
  <r>
    <x v="9"/>
    <x v="6"/>
    <s v="All"/>
    <x v="2"/>
    <x v="2"/>
    <n v="0"/>
    <n v="0"/>
    <n v="0"/>
    <n v="188270"/>
  </r>
  <r>
    <x v="9"/>
    <x v="6"/>
    <s v="All"/>
    <x v="3"/>
    <x v="2"/>
    <n v="0"/>
    <n v="0"/>
    <n v="0"/>
    <n v="213024"/>
  </r>
  <r>
    <x v="9"/>
    <x v="6"/>
    <s v="All"/>
    <x v="4"/>
    <x v="2"/>
    <n v="0"/>
    <n v="0"/>
    <n v="0"/>
    <n v="178974"/>
  </r>
  <r>
    <x v="9"/>
    <x v="6"/>
    <s v="All"/>
    <x v="5"/>
    <x v="2"/>
    <n v="0"/>
    <n v="0"/>
    <n v="0"/>
    <n v="104723"/>
  </r>
  <r>
    <x v="9"/>
    <x v="6"/>
    <s v="All"/>
    <x v="6"/>
    <x v="2"/>
    <n v="0"/>
    <n v="0"/>
    <n v="0"/>
    <n v="942290"/>
  </r>
  <r>
    <x v="9"/>
    <x v="6"/>
    <s v="All"/>
    <x v="7"/>
    <x v="2"/>
    <n v="0"/>
    <n v="0"/>
    <n v="0"/>
    <n v="845166"/>
  </r>
  <r>
    <x v="9"/>
    <x v="6"/>
    <s v="All"/>
    <x v="8"/>
    <x v="2"/>
    <n v="0"/>
    <n v="0"/>
    <n v="0"/>
    <n v="216748"/>
  </r>
  <r>
    <x v="9"/>
    <x v="6"/>
    <s v="All"/>
    <x v="9"/>
    <x v="2"/>
    <n v="0"/>
    <n v="0"/>
    <n v="0"/>
    <n v="174685"/>
  </r>
  <r>
    <x v="9"/>
    <x v="7"/>
    <s v="All"/>
    <x v="0"/>
    <x v="2"/>
    <n v="0"/>
    <n v="0"/>
    <n v="0"/>
    <n v="69005"/>
  </r>
  <r>
    <x v="9"/>
    <x v="7"/>
    <s v="All"/>
    <x v="1"/>
    <x v="2"/>
    <n v="0"/>
    <n v="0"/>
    <n v="0"/>
    <n v="108665"/>
  </r>
  <r>
    <x v="9"/>
    <x v="7"/>
    <s v="All"/>
    <x v="2"/>
    <x v="2"/>
    <n v="0"/>
    <n v="0"/>
    <n v="0"/>
    <n v="191540"/>
  </r>
  <r>
    <x v="9"/>
    <x v="7"/>
    <s v="All"/>
    <x v="3"/>
    <x v="2"/>
    <n v="0"/>
    <n v="0"/>
    <n v="0"/>
    <n v="213314"/>
  </r>
  <r>
    <x v="9"/>
    <x v="7"/>
    <s v="All"/>
    <x v="4"/>
    <x v="2"/>
    <n v="0"/>
    <n v="0"/>
    <n v="0"/>
    <n v="184421"/>
  </r>
  <r>
    <x v="9"/>
    <x v="7"/>
    <s v="All"/>
    <x v="5"/>
    <x v="2"/>
    <n v="0"/>
    <n v="0"/>
    <n v="0"/>
    <n v="106210"/>
  </r>
  <r>
    <x v="9"/>
    <x v="7"/>
    <s v="All"/>
    <x v="6"/>
    <x v="2"/>
    <n v="0"/>
    <n v="0"/>
    <n v="0"/>
    <n v="956770"/>
  </r>
  <r>
    <x v="9"/>
    <x v="7"/>
    <s v="All"/>
    <x v="7"/>
    <x v="2"/>
    <n v="0"/>
    <n v="0"/>
    <n v="0"/>
    <n v="863138"/>
  </r>
  <r>
    <x v="9"/>
    <x v="7"/>
    <s v="All"/>
    <x v="8"/>
    <x v="2"/>
    <n v="0"/>
    <n v="0"/>
    <n v="0"/>
    <n v="213487"/>
  </r>
  <r>
    <x v="9"/>
    <x v="7"/>
    <s v="All"/>
    <x v="9"/>
    <x v="2"/>
    <n v="0"/>
    <n v="0"/>
    <n v="0"/>
    <n v="173946"/>
  </r>
  <r>
    <x v="9"/>
    <x v="8"/>
    <s v="All"/>
    <x v="0"/>
    <x v="2"/>
    <n v="0"/>
    <n v="0"/>
    <n v="0"/>
    <n v="71957"/>
  </r>
  <r>
    <x v="9"/>
    <x v="8"/>
    <s v="All"/>
    <x v="1"/>
    <x v="2"/>
    <n v="0"/>
    <n v="0"/>
    <n v="0"/>
    <n v="112223"/>
  </r>
  <r>
    <x v="9"/>
    <x v="8"/>
    <s v="All"/>
    <x v="2"/>
    <x v="2"/>
    <n v="0"/>
    <n v="0"/>
    <n v="0"/>
    <n v="196418"/>
  </r>
  <r>
    <x v="9"/>
    <x v="8"/>
    <s v="All"/>
    <x v="3"/>
    <x v="2"/>
    <n v="0"/>
    <n v="0"/>
    <n v="0"/>
    <n v="214904"/>
  </r>
  <r>
    <x v="9"/>
    <x v="8"/>
    <s v="All"/>
    <x v="4"/>
    <x v="2"/>
    <n v="0"/>
    <n v="0"/>
    <n v="0"/>
    <n v="187405"/>
  </r>
  <r>
    <x v="9"/>
    <x v="8"/>
    <s v="All"/>
    <x v="5"/>
    <x v="2"/>
    <n v="0"/>
    <n v="0"/>
    <n v="0"/>
    <n v="107670"/>
  </r>
  <r>
    <x v="9"/>
    <x v="8"/>
    <s v="All"/>
    <x v="6"/>
    <x v="2"/>
    <n v="0"/>
    <n v="0"/>
    <n v="0"/>
    <n v="966028"/>
  </r>
  <r>
    <x v="9"/>
    <x v="8"/>
    <s v="All"/>
    <x v="7"/>
    <x v="2"/>
    <n v="0"/>
    <n v="0"/>
    <n v="0"/>
    <n v="879795"/>
  </r>
  <r>
    <x v="9"/>
    <x v="8"/>
    <s v="All"/>
    <x v="8"/>
    <x v="2"/>
    <n v="0"/>
    <n v="0"/>
    <n v="0"/>
    <n v="216405"/>
  </r>
  <r>
    <x v="9"/>
    <x v="8"/>
    <s v="All"/>
    <x v="9"/>
    <x v="2"/>
    <n v="0"/>
    <n v="0"/>
    <n v="0"/>
    <n v="177084"/>
  </r>
  <r>
    <x v="9"/>
    <x v="9"/>
    <s v="All"/>
    <x v="0"/>
    <x v="2"/>
    <n v="0"/>
    <n v="0"/>
    <n v="0"/>
    <n v="70509"/>
  </r>
  <r>
    <x v="9"/>
    <x v="9"/>
    <s v="All"/>
    <x v="1"/>
    <x v="2"/>
    <n v="0"/>
    <n v="0"/>
    <n v="0"/>
    <n v="112177"/>
  </r>
  <r>
    <x v="9"/>
    <x v="9"/>
    <s v="All"/>
    <x v="2"/>
    <x v="2"/>
    <n v="0"/>
    <n v="0"/>
    <n v="0"/>
    <n v="194810"/>
  </r>
  <r>
    <x v="9"/>
    <x v="9"/>
    <s v="All"/>
    <x v="3"/>
    <x v="2"/>
    <n v="0"/>
    <n v="0"/>
    <n v="0"/>
    <n v="211976"/>
  </r>
  <r>
    <x v="9"/>
    <x v="9"/>
    <s v="All"/>
    <x v="4"/>
    <x v="2"/>
    <n v="0"/>
    <n v="0"/>
    <n v="0"/>
    <n v="184017"/>
  </r>
  <r>
    <x v="9"/>
    <x v="9"/>
    <s v="All"/>
    <x v="5"/>
    <x v="2"/>
    <n v="0"/>
    <n v="0"/>
    <n v="0"/>
    <n v="105011"/>
  </r>
  <r>
    <x v="9"/>
    <x v="9"/>
    <s v="All"/>
    <x v="6"/>
    <x v="2"/>
    <n v="0"/>
    <n v="0"/>
    <n v="0"/>
    <n v="935623"/>
  </r>
  <r>
    <x v="9"/>
    <x v="9"/>
    <s v="All"/>
    <x v="7"/>
    <x v="2"/>
    <n v="0"/>
    <n v="0"/>
    <n v="0"/>
    <n v="881886"/>
  </r>
  <r>
    <x v="9"/>
    <x v="9"/>
    <s v="All"/>
    <x v="8"/>
    <x v="2"/>
    <n v="0"/>
    <n v="0"/>
    <n v="0"/>
    <n v="223973"/>
  </r>
  <r>
    <x v="9"/>
    <x v="9"/>
    <s v="All"/>
    <x v="9"/>
    <x v="2"/>
    <n v="0"/>
    <n v="0"/>
    <n v="0"/>
    <n v="180272"/>
  </r>
  <r>
    <x v="9"/>
    <x v="10"/>
    <s v="All"/>
    <x v="0"/>
    <x v="2"/>
    <n v="0"/>
    <n v="0"/>
    <n v="0"/>
    <n v="69719"/>
  </r>
  <r>
    <x v="9"/>
    <x v="10"/>
    <s v="All"/>
    <x v="1"/>
    <x v="2"/>
    <n v="0"/>
    <n v="0"/>
    <n v="0"/>
    <n v="115945"/>
  </r>
  <r>
    <x v="9"/>
    <x v="10"/>
    <s v="All"/>
    <x v="2"/>
    <x v="2"/>
    <n v="0"/>
    <n v="0"/>
    <n v="0"/>
    <n v="198301"/>
  </r>
  <r>
    <x v="9"/>
    <x v="10"/>
    <s v="All"/>
    <x v="3"/>
    <x v="2"/>
    <n v="0"/>
    <n v="0"/>
    <n v="0"/>
    <n v="213788"/>
  </r>
  <r>
    <x v="9"/>
    <x v="10"/>
    <s v="All"/>
    <x v="4"/>
    <x v="2"/>
    <n v="0"/>
    <n v="0"/>
    <n v="0"/>
    <n v="182971"/>
  </r>
  <r>
    <x v="9"/>
    <x v="10"/>
    <s v="All"/>
    <x v="5"/>
    <x v="2"/>
    <n v="0"/>
    <n v="0"/>
    <n v="0"/>
    <n v="107899"/>
  </r>
  <r>
    <x v="9"/>
    <x v="10"/>
    <s v="All"/>
    <x v="6"/>
    <x v="2"/>
    <n v="0"/>
    <n v="0"/>
    <n v="0"/>
    <n v="923039"/>
  </r>
  <r>
    <x v="9"/>
    <x v="10"/>
    <s v="All"/>
    <x v="7"/>
    <x v="2"/>
    <n v="0"/>
    <n v="0"/>
    <n v="0"/>
    <n v="889131"/>
  </r>
  <r>
    <x v="9"/>
    <x v="10"/>
    <s v="All"/>
    <x v="8"/>
    <x v="2"/>
    <n v="0"/>
    <n v="0"/>
    <n v="0"/>
    <n v="233433"/>
  </r>
  <r>
    <x v="9"/>
    <x v="10"/>
    <s v="All"/>
    <x v="9"/>
    <x v="2"/>
    <n v="0"/>
    <n v="0"/>
    <n v="0"/>
    <n v="185231"/>
  </r>
  <r>
    <x v="9"/>
    <x v="11"/>
    <s v="All"/>
    <x v="0"/>
    <x v="2"/>
    <n v="0"/>
    <n v="0"/>
    <n v="0"/>
    <n v="68818"/>
  </r>
  <r>
    <x v="9"/>
    <x v="11"/>
    <s v="All"/>
    <x v="1"/>
    <x v="2"/>
    <n v="0"/>
    <n v="0"/>
    <n v="0"/>
    <n v="117165"/>
  </r>
  <r>
    <x v="9"/>
    <x v="11"/>
    <s v="All"/>
    <x v="2"/>
    <x v="2"/>
    <n v="0"/>
    <n v="0"/>
    <n v="0"/>
    <n v="201218"/>
  </r>
  <r>
    <x v="9"/>
    <x v="11"/>
    <s v="All"/>
    <x v="3"/>
    <x v="2"/>
    <n v="0"/>
    <n v="0"/>
    <n v="0"/>
    <n v="215994"/>
  </r>
  <r>
    <x v="9"/>
    <x v="11"/>
    <s v="All"/>
    <x v="4"/>
    <x v="2"/>
    <n v="0"/>
    <n v="0"/>
    <n v="0"/>
    <n v="183556"/>
  </r>
  <r>
    <x v="9"/>
    <x v="11"/>
    <s v="All"/>
    <x v="5"/>
    <x v="2"/>
    <n v="0"/>
    <n v="0"/>
    <n v="0"/>
    <n v="114512"/>
  </r>
  <r>
    <x v="9"/>
    <x v="11"/>
    <s v="All"/>
    <x v="6"/>
    <x v="2"/>
    <n v="0"/>
    <n v="0"/>
    <n v="0"/>
    <n v="934125"/>
  </r>
  <r>
    <x v="9"/>
    <x v="11"/>
    <s v="All"/>
    <x v="7"/>
    <x v="2"/>
    <n v="0"/>
    <n v="0"/>
    <n v="0"/>
    <n v="898592"/>
  </r>
  <r>
    <x v="9"/>
    <x v="11"/>
    <s v="All"/>
    <x v="8"/>
    <x v="2"/>
    <n v="0"/>
    <n v="0"/>
    <n v="0"/>
    <n v="242777"/>
  </r>
  <r>
    <x v="9"/>
    <x v="11"/>
    <s v="All"/>
    <x v="9"/>
    <x v="2"/>
    <n v="0"/>
    <n v="0"/>
    <n v="0"/>
    <n v="190370"/>
  </r>
  <r>
    <x v="10"/>
    <x v="0"/>
    <s v="All"/>
    <x v="0"/>
    <x v="2"/>
    <n v="0"/>
    <n v="0"/>
    <n v="0"/>
    <n v="10455"/>
  </r>
  <r>
    <x v="10"/>
    <x v="0"/>
    <s v="All"/>
    <x v="1"/>
    <x v="2"/>
    <n v="0"/>
    <n v="0"/>
    <n v="0"/>
    <n v="15788"/>
  </r>
  <r>
    <x v="10"/>
    <x v="0"/>
    <s v="All"/>
    <x v="2"/>
    <x v="2"/>
    <n v="0"/>
    <n v="0"/>
    <n v="0"/>
    <n v="28675"/>
  </r>
  <r>
    <x v="10"/>
    <x v="0"/>
    <s v="All"/>
    <x v="3"/>
    <x v="2"/>
    <n v="0"/>
    <n v="0"/>
    <n v="0"/>
    <n v="30507"/>
  </r>
  <r>
    <x v="10"/>
    <x v="0"/>
    <s v="All"/>
    <x v="4"/>
    <x v="2"/>
    <n v="0"/>
    <n v="0"/>
    <n v="0"/>
    <n v="24952"/>
  </r>
  <r>
    <x v="10"/>
    <x v="0"/>
    <s v="All"/>
    <x v="5"/>
    <x v="2"/>
    <n v="0"/>
    <n v="0"/>
    <n v="0"/>
    <n v="15668"/>
  </r>
  <r>
    <x v="10"/>
    <x v="0"/>
    <s v="All"/>
    <x v="6"/>
    <x v="2"/>
    <n v="0"/>
    <n v="0"/>
    <n v="0"/>
    <n v="121825"/>
  </r>
  <r>
    <x v="10"/>
    <x v="0"/>
    <s v="All"/>
    <x v="7"/>
    <x v="2"/>
    <n v="0"/>
    <n v="0"/>
    <n v="0"/>
    <n v="98416"/>
  </r>
  <r>
    <x v="10"/>
    <x v="0"/>
    <s v="All"/>
    <x v="8"/>
    <x v="2"/>
    <n v="0"/>
    <n v="0"/>
    <n v="0"/>
    <n v="23434"/>
  </r>
  <r>
    <x v="10"/>
    <x v="0"/>
    <s v="All"/>
    <x v="9"/>
    <x v="2"/>
    <n v="0"/>
    <n v="0"/>
    <n v="0"/>
    <n v="19920"/>
  </r>
  <r>
    <x v="10"/>
    <x v="1"/>
    <s v="All"/>
    <x v="0"/>
    <x v="2"/>
    <n v="0"/>
    <n v="0"/>
    <n v="0"/>
    <n v="9908"/>
  </r>
  <r>
    <x v="10"/>
    <x v="1"/>
    <s v="All"/>
    <x v="1"/>
    <x v="2"/>
    <n v="0"/>
    <n v="0"/>
    <n v="0"/>
    <n v="14899"/>
  </r>
  <r>
    <x v="10"/>
    <x v="1"/>
    <s v="All"/>
    <x v="2"/>
    <x v="2"/>
    <n v="0"/>
    <n v="0"/>
    <n v="0"/>
    <n v="27027"/>
  </r>
  <r>
    <x v="10"/>
    <x v="1"/>
    <s v="All"/>
    <x v="3"/>
    <x v="2"/>
    <n v="0"/>
    <n v="0"/>
    <n v="0"/>
    <n v="30006"/>
  </r>
  <r>
    <x v="10"/>
    <x v="1"/>
    <s v="All"/>
    <x v="4"/>
    <x v="2"/>
    <n v="0"/>
    <n v="0"/>
    <n v="0"/>
    <n v="24673"/>
  </r>
  <r>
    <x v="10"/>
    <x v="1"/>
    <s v="All"/>
    <x v="5"/>
    <x v="2"/>
    <n v="0"/>
    <n v="0"/>
    <n v="0"/>
    <n v="16396"/>
  </r>
  <r>
    <x v="10"/>
    <x v="1"/>
    <s v="All"/>
    <x v="6"/>
    <x v="2"/>
    <n v="0"/>
    <n v="0"/>
    <n v="0"/>
    <n v="124853"/>
  </r>
  <r>
    <x v="10"/>
    <x v="1"/>
    <s v="All"/>
    <x v="7"/>
    <x v="2"/>
    <n v="0"/>
    <n v="0"/>
    <n v="0"/>
    <n v="104569"/>
  </r>
  <r>
    <x v="10"/>
    <x v="1"/>
    <s v="All"/>
    <x v="8"/>
    <x v="2"/>
    <n v="0"/>
    <n v="0"/>
    <n v="0"/>
    <n v="23811"/>
  </r>
  <r>
    <x v="10"/>
    <x v="1"/>
    <s v="All"/>
    <x v="9"/>
    <x v="2"/>
    <n v="0"/>
    <n v="0"/>
    <n v="0"/>
    <n v="20410"/>
  </r>
  <r>
    <x v="10"/>
    <x v="2"/>
    <s v="All"/>
    <x v="0"/>
    <x v="2"/>
    <n v="0"/>
    <n v="0"/>
    <n v="0"/>
    <n v="9630"/>
  </r>
  <r>
    <x v="10"/>
    <x v="2"/>
    <s v="All"/>
    <x v="1"/>
    <x v="2"/>
    <n v="0"/>
    <n v="0"/>
    <n v="0"/>
    <n v="15032"/>
  </r>
  <r>
    <x v="10"/>
    <x v="2"/>
    <s v="All"/>
    <x v="2"/>
    <x v="2"/>
    <n v="0"/>
    <n v="0"/>
    <n v="0"/>
    <n v="27323"/>
  </r>
  <r>
    <x v="10"/>
    <x v="2"/>
    <s v="All"/>
    <x v="3"/>
    <x v="2"/>
    <n v="0"/>
    <n v="0"/>
    <n v="0"/>
    <n v="31433"/>
  </r>
  <r>
    <x v="10"/>
    <x v="2"/>
    <s v="All"/>
    <x v="4"/>
    <x v="2"/>
    <n v="0"/>
    <n v="0"/>
    <n v="0"/>
    <n v="25498"/>
  </r>
  <r>
    <x v="10"/>
    <x v="2"/>
    <s v="All"/>
    <x v="5"/>
    <x v="2"/>
    <n v="0"/>
    <n v="0"/>
    <n v="0"/>
    <n v="16991"/>
  </r>
  <r>
    <x v="10"/>
    <x v="2"/>
    <s v="All"/>
    <x v="6"/>
    <x v="2"/>
    <n v="0"/>
    <n v="0"/>
    <n v="0"/>
    <n v="130438"/>
  </r>
  <r>
    <x v="10"/>
    <x v="2"/>
    <s v="All"/>
    <x v="7"/>
    <x v="2"/>
    <n v="0"/>
    <n v="0"/>
    <n v="0"/>
    <n v="116034"/>
  </r>
  <r>
    <x v="10"/>
    <x v="2"/>
    <s v="All"/>
    <x v="8"/>
    <x v="2"/>
    <n v="0"/>
    <n v="0"/>
    <n v="0"/>
    <n v="27134"/>
  </r>
  <r>
    <x v="10"/>
    <x v="2"/>
    <s v="All"/>
    <x v="9"/>
    <x v="2"/>
    <n v="0"/>
    <n v="0"/>
    <n v="0"/>
    <n v="23031"/>
  </r>
  <r>
    <x v="10"/>
    <x v="3"/>
    <s v="All"/>
    <x v="0"/>
    <x v="2"/>
    <n v="0"/>
    <n v="0"/>
    <n v="0"/>
    <n v="8939"/>
  </r>
  <r>
    <x v="10"/>
    <x v="3"/>
    <s v="All"/>
    <x v="1"/>
    <x v="2"/>
    <n v="0"/>
    <n v="0"/>
    <n v="0"/>
    <n v="14654"/>
  </r>
  <r>
    <x v="10"/>
    <x v="3"/>
    <s v="All"/>
    <x v="2"/>
    <x v="2"/>
    <n v="0"/>
    <n v="0"/>
    <n v="0"/>
    <n v="26320"/>
  </r>
  <r>
    <x v="10"/>
    <x v="3"/>
    <s v="All"/>
    <x v="3"/>
    <x v="2"/>
    <n v="0"/>
    <n v="0"/>
    <n v="0"/>
    <n v="31003"/>
  </r>
  <r>
    <x v="10"/>
    <x v="3"/>
    <s v="All"/>
    <x v="4"/>
    <x v="2"/>
    <n v="0"/>
    <n v="0"/>
    <n v="0"/>
    <n v="25212"/>
  </r>
  <r>
    <x v="10"/>
    <x v="3"/>
    <s v="All"/>
    <x v="5"/>
    <x v="2"/>
    <n v="0"/>
    <n v="0"/>
    <n v="0"/>
    <n v="16643"/>
  </r>
  <r>
    <x v="10"/>
    <x v="3"/>
    <s v="All"/>
    <x v="6"/>
    <x v="2"/>
    <n v="0"/>
    <n v="0"/>
    <n v="0"/>
    <n v="129561"/>
  </r>
  <r>
    <x v="10"/>
    <x v="3"/>
    <s v="All"/>
    <x v="7"/>
    <x v="2"/>
    <n v="0"/>
    <n v="0"/>
    <n v="0"/>
    <n v="120479"/>
  </r>
  <r>
    <x v="10"/>
    <x v="3"/>
    <s v="All"/>
    <x v="8"/>
    <x v="2"/>
    <n v="0"/>
    <n v="0"/>
    <n v="0"/>
    <n v="28271"/>
  </r>
  <r>
    <x v="10"/>
    <x v="3"/>
    <s v="All"/>
    <x v="9"/>
    <x v="2"/>
    <n v="0"/>
    <n v="0"/>
    <n v="0"/>
    <n v="23488"/>
  </r>
  <r>
    <x v="10"/>
    <x v="4"/>
    <s v="All"/>
    <x v="0"/>
    <x v="2"/>
    <n v="0"/>
    <n v="0"/>
    <n v="0"/>
    <n v="8467"/>
  </r>
  <r>
    <x v="10"/>
    <x v="4"/>
    <s v="All"/>
    <x v="1"/>
    <x v="2"/>
    <n v="0"/>
    <n v="0"/>
    <n v="0"/>
    <n v="13448"/>
  </r>
  <r>
    <x v="10"/>
    <x v="4"/>
    <s v="All"/>
    <x v="2"/>
    <x v="2"/>
    <n v="0"/>
    <n v="0"/>
    <n v="0"/>
    <n v="24739"/>
  </r>
  <r>
    <x v="10"/>
    <x v="4"/>
    <s v="All"/>
    <x v="3"/>
    <x v="2"/>
    <n v="0"/>
    <n v="0"/>
    <n v="0"/>
    <n v="29077"/>
  </r>
  <r>
    <x v="10"/>
    <x v="4"/>
    <s v="All"/>
    <x v="4"/>
    <x v="2"/>
    <n v="0"/>
    <n v="0"/>
    <n v="0"/>
    <n v="24737"/>
  </r>
  <r>
    <x v="10"/>
    <x v="4"/>
    <s v="All"/>
    <x v="5"/>
    <x v="2"/>
    <n v="0"/>
    <n v="0"/>
    <n v="0"/>
    <n v="15737"/>
  </r>
  <r>
    <x v="10"/>
    <x v="4"/>
    <s v="All"/>
    <x v="6"/>
    <x v="2"/>
    <n v="0"/>
    <n v="0"/>
    <n v="0"/>
    <n v="126154"/>
  </r>
  <r>
    <x v="10"/>
    <x v="4"/>
    <s v="All"/>
    <x v="7"/>
    <x v="2"/>
    <n v="0"/>
    <n v="0"/>
    <n v="0"/>
    <n v="121911"/>
  </r>
  <r>
    <x v="10"/>
    <x v="4"/>
    <s v="All"/>
    <x v="8"/>
    <x v="2"/>
    <n v="0"/>
    <n v="0"/>
    <n v="0"/>
    <n v="28927"/>
  </r>
  <r>
    <x v="10"/>
    <x v="4"/>
    <s v="All"/>
    <x v="9"/>
    <x v="2"/>
    <n v="0"/>
    <n v="0"/>
    <n v="0"/>
    <n v="23648"/>
  </r>
  <r>
    <x v="10"/>
    <x v="5"/>
    <s v="All"/>
    <x v="0"/>
    <x v="2"/>
    <n v="0"/>
    <n v="0"/>
    <n v="0"/>
    <n v="8921"/>
  </r>
  <r>
    <x v="10"/>
    <x v="5"/>
    <s v="All"/>
    <x v="1"/>
    <x v="2"/>
    <n v="0"/>
    <n v="0"/>
    <n v="0"/>
    <n v="14086"/>
  </r>
  <r>
    <x v="10"/>
    <x v="5"/>
    <s v="All"/>
    <x v="2"/>
    <x v="2"/>
    <n v="0"/>
    <n v="0"/>
    <n v="0"/>
    <n v="26389"/>
  </r>
  <r>
    <x v="10"/>
    <x v="5"/>
    <s v="All"/>
    <x v="3"/>
    <x v="2"/>
    <n v="0"/>
    <n v="0"/>
    <n v="0"/>
    <n v="30065"/>
  </r>
  <r>
    <x v="10"/>
    <x v="5"/>
    <s v="All"/>
    <x v="4"/>
    <x v="2"/>
    <n v="0"/>
    <n v="0"/>
    <n v="0"/>
    <n v="25757"/>
  </r>
  <r>
    <x v="10"/>
    <x v="5"/>
    <s v="All"/>
    <x v="5"/>
    <x v="2"/>
    <n v="0"/>
    <n v="0"/>
    <n v="0"/>
    <n v="16510"/>
  </r>
  <r>
    <x v="10"/>
    <x v="5"/>
    <s v="All"/>
    <x v="6"/>
    <x v="2"/>
    <n v="0"/>
    <n v="0"/>
    <n v="0"/>
    <n v="132848"/>
  </r>
  <r>
    <x v="10"/>
    <x v="5"/>
    <s v="All"/>
    <x v="7"/>
    <x v="2"/>
    <n v="0"/>
    <n v="0"/>
    <n v="0"/>
    <n v="129687"/>
  </r>
  <r>
    <x v="10"/>
    <x v="5"/>
    <s v="All"/>
    <x v="8"/>
    <x v="2"/>
    <n v="0"/>
    <n v="0"/>
    <n v="0"/>
    <n v="30125"/>
  </r>
  <r>
    <x v="10"/>
    <x v="5"/>
    <s v="All"/>
    <x v="9"/>
    <x v="2"/>
    <n v="0"/>
    <n v="0"/>
    <n v="0"/>
    <n v="24036"/>
  </r>
  <r>
    <x v="10"/>
    <x v="6"/>
    <s v="All"/>
    <x v="0"/>
    <x v="2"/>
    <n v="0"/>
    <n v="0"/>
    <n v="0"/>
    <n v="9640"/>
  </r>
  <r>
    <x v="10"/>
    <x v="6"/>
    <s v="All"/>
    <x v="1"/>
    <x v="2"/>
    <n v="0"/>
    <n v="0"/>
    <n v="0"/>
    <n v="14983"/>
  </r>
  <r>
    <x v="10"/>
    <x v="6"/>
    <s v="All"/>
    <x v="2"/>
    <x v="2"/>
    <n v="0"/>
    <n v="0"/>
    <n v="0"/>
    <n v="28570"/>
  </r>
  <r>
    <x v="10"/>
    <x v="6"/>
    <s v="All"/>
    <x v="3"/>
    <x v="2"/>
    <n v="0"/>
    <n v="0"/>
    <n v="0"/>
    <n v="31295"/>
  </r>
  <r>
    <x v="10"/>
    <x v="6"/>
    <s v="All"/>
    <x v="4"/>
    <x v="2"/>
    <n v="0"/>
    <n v="0"/>
    <n v="0"/>
    <n v="27354"/>
  </r>
  <r>
    <x v="10"/>
    <x v="6"/>
    <s v="All"/>
    <x v="5"/>
    <x v="2"/>
    <n v="0"/>
    <n v="0"/>
    <n v="0"/>
    <n v="16973"/>
  </r>
  <r>
    <x v="10"/>
    <x v="6"/>
    <s v="All"/>
    <x v="6"/>
    <x v="2"/>
    <n v="0"/>
    <n v="0"/>
    <n v="0"/>
    <n v="137857"/>
  </r>
  <r>
    <x v="10"/>
    <x v="6"/>
    <s v="All"/>
    <x v="7"/>
    <x v="2"/>
    <n v="0"/>
    <n v="0"/>
    <n v="0"/>
    <n v="136724"/>
  </r>
  <r>
    <x v="10"/>
    <x v="6"/>
    <s v="All"/>
    <x v="8"/>
    <x v="2"/>
    <n v="0"/>
    <n v="0"/>
    <n v="0"/>
    <n v="31273"/>
  </r>
  <r>
    <x v="10"/>
    <x v="6"/>
    <s v="All"/>
    <x v="9"/>
    <x v="2"/>
    <n v="0"/>
    <n v="0"/>
    <n v="0"/>
    <n v="24332"/>
  </r>
  <r>
    <x v="10"/>
    <x v="7"/>
    <s v="All"/>
    <x v="0"/>
    <x v="2"/>
    <n v="0"/>
    <n v="0"/>
    <n v="0"/>
    <n v="9478"/>
  </r>
  <r>
    <x v="10"/>
    <x v="7"/>
    <s v="All"/>
    <x v="1"/>
    <x v="2"/>
    <n v="0"/>
    <n v="0"/>
    <n v="0"/>
    <n v="14491"/>
  </r>
  <r>
    <x v="10"/>
    <x v="7"/>
    <s v="All"/>
    <x v="2"/>
    <x v="2"/>
    <n v="0"/>
    <n v="0"/>
    <n v="0"/>
    <n v="27857"/>
  </r>
  <r>
    <x v="10"/>
    <x v="7"/>
    <s v="All"/>
    <x v="3"/>
    <x v="2"/>
    <n v="0"/>
    <n v="0"/>
    <n v="0"/>
    <n v="30649"/>
  </r>
  <r>
    <x v="10"/>
    <x v="7"/>
    <s v="All"/>
    <x v="4"/>
    <x v="2"/>
    <n v="0"/>
    <n v="0"/>
    <n v="0"/>
    <n v="27062"/>
  </r>
  <r>
    <x v="10"/>
    <x v="7"/>
    <s v="All"/>
    <x v="5"/>
    <x v="2"/>
    <n v="0"/>
    <n v="0"/>
    <n v="0"/>
    <n v="16813"/>
  </r>
  <r>
    <x v="10"/>
    <x v="7"/>
    <s v="All"/>
    <x v="6"/>
    <x v="2"/>
    <n v="0"/>
    <n v="0"/>
    <n v="0"/>
    <n v="134269"/>
  </r>
  <r>
    <x v="10"/>
    <x v="7"/>
    <s v="All"/>
    <x v="7"/>
    <x v="2"/>
    <n v="0"/>
    <n v="0"/>
    <n v="0"/>
    <n v="137270"/>
  </r>
  <r>
    <x v="10"/>
    <x v="7"/>
    <s v="All"/>
    <x v="8"/>
    <x v="2"/>
    <n v="0"/>
    <n v="0"/>
    <n v="0"/>
    <n v="31820"/>
  </r>
  <r>
    <x v="10"/>
    <x v="7"/>
    <s v="All"/>
    <x v="9"/>
    <x v="2"/>
    <n v="0"/>
    <n v="0"/>
    <n v="0"/>
    <n v="24361"/>
  </r>
  <r>
    <x v="10"/>
    <x v="8"/>
    <s v="All"/>
    <x v="0"/>
    <x v="2"/>
    <n v="0"/>
    <n v="0"/>
    <n v="0"/>
    <n v="9628"/>
  </r>
  <r>
    <x v="10"/>
    <x v="8"/>
    <s v="All"/>
    <x v="1"/>
    <x v="2"/>
    <n v="0"/>
    <n v="0"/>
    <n v="0"/>
    <n v="14540"/>
  </r>
  <r>
    <x v="10"/>
    <x v="8"/>
    <s v="All"/>
    <x v="2"/>
    <x v="2"/>
    <n v="0"/>
    <n v="0"/>
    <n v="0"/>
    <n v="28168"/>
  </r>
  <r>
    <x v="10"/>
    <x v="8"/>
    <s v="All"/>
    <x v="3"/>
    <x v="2"/>
    <n v="0"/>
    <n v="0"/>
    <n v="0"/>
    <n v="31000"/>
  </r>
  <r>
    <x v="10"/>
    <x v="8"/>
    <s v="All"/>
    <x v="4"/>
    <x v="2"/>
    <n v="0"/>
    <n v="0"/>
    <n v="0"/>
    <n v="26723"/>
  </r>
  <r>
    <x v="10"/>
    <x v="8"/>
    <s v="All"/>
    <x v="5"/>
    <x v="2"/>
    <n v="0"/>
    <n v="0"/>
    <n v="0"/>
    <n v="16777"/>
  </r>
  <r>
    <x v="10"/>
    <x v="8"/>
    <s v="All"/>
    <x v="6"/>
    <x v="2"/>
    <n v="0"/>
    <n v="0"/>
    <n v="0"/>
    <n v="132402"/>
  </r>
  <r>
    <x v="10"/>
    <x v="8"/>
    <s v="All"/>
    <x v="7"/>
    <x v="2"/>
    <n v="0"/>
    <n v="0"/>
    <n v="0"/>
    <n v="137200"/>
  </r>
  <r>
    <x v="10"/>
    <x v="8"/>
    <s v="All"/>
    <x v="8"/>
    <x v="2"/>
    <n v="0"/>
    <n v="0"/>
    <n v="0"/>
    <n v="32595"/>
  </r>
  <r>
    <x v="10"/>
    <x v="8"/>
    <s v="All"/>
    <x v="9"/>
    <x v="2"/>
    <n v="0"/>
    <n v="0"/>
    <n v="0"/>
    <n v="24241"/>
  </r>
  <r>
    <x v="10"/>
    <x v="9"/>
    <s v="All"/>
    <x v="0"/>
    <x v="2"/>
    <n v="0"/>
    <n v="0"/>
    <n v="0"/>
    <n v="9203"/>
  </r>
  <r>
    <x v="10"/>
    <x v="9"/>
    <s v="All"/>
    <x v="1"/>
    <x v="2"/>
    <n v="0"/>
    <n v="0"/>
    <n v="0"/>
    <n v="14604"/>
  </r>
  <r>
    <x v="10"/>
    <x v="9"/>
    <s v="All"/>
    <x v="2"/>
    <x v="2"/>
    <n v="0"/>
    <n v="0"/>
    <n v="0"/>
    <n v="27580"/>
  </r>
  <r>
    <x v="10"/>
    <x v="9"/>
    <s v="All"/>
    <x v="3"/>
    <x v="2"/>
    <n v="0"/>
    <n v="0"/>
    <n v="0"/>
    <n v="31048"/>
  </r>
  <r>
    <x v="10"/>
    <x v="9"/>
    <s v="All"/>
    <x v="4"/>
    <x v="2"/>
    <n v="0"/>
    <n v="0"/>
    <n v="0"/>
    <n v="26339"/>
  </r>
  <r>
    <x v="10"/>
    <x v="9"/>
    <s v="All"/>
    <x v="5"/>
    <x v="2"/>
    <n v="0"/>
    <n v="0"/>
    <n v="0"/>
    <n v="16547"/>
  </r>
  <r>
    <x v="10"/>
    <x v="9"/>
    <s v="All"/>
    <x v="6"/>
    <x v="2"/>
    <n v="0"/>
    <n v="0"/>
    <n v="0"/>
    <n v="131115"/>
  </r>
  <r>
    <x v="10"/>
    <x v="9"/>
    <s v="All"/>
    <x v="7"/>
    <x v="2"/>
    <n v="0"/>
    <n v="0"/>
    <n v="0"/>
    <n v="138446"/>
  </r>
  <r>
    <x v="10"/>
    <x v="9"/>
    <s v="All"/>
    <x v="8"/>
    <x v="2"/>
    <n v="0"/>
    <n v="0"/>
    <n v="0"/>
    <n v="34236"/>
  </r>
  <r>
    <x v="10"/>
    <x v="9"/>
    <s v="All"/>
    <x v="9"/>
    <x v="2"/>
    <n v="0"/>
    <n v="0"/>
    <n v="0"/>
    <n v="24320"/>
  </r>
  <r>
    <x v="10"/>
    <x v="10"/>
    <s v="All"/>
    <x v="0"/>
    <x v="2"/>
    <n v="0"/>
    <n v="0"/>
    <n v="0"/>
    <n v="8840"/>
  </r>
  <r>
    <x v="10"/>
    <x v="10"/>
    <s v="All"/>
    <x v="1"/>
    <x v="2"/>
    <n v="0"/>
    <n v="0"/>
    <n v="0"/>
    <n v="14644"/>
  </r>
  <r>
    <x v="10"/>
    <x v="10"/>
    <s v="All"/>
    <x v="2"/>
    <x v="2"/>
    <n v="0"/>
    <n v="0"/>
    <n v="0"/>
    <n v="27305"/>
  </r>
  <r>
    <x v="10"/>
    <x v="10"/>
    <s v="All"/>
    <x v="3"/>
    <x v="2"/>
    <n v="0"/>
    <n v="0"/>
    <n v="0"/>
    <n v="31304"/>
  </r>
  <r>
    <x v="10"/>
    <x v="10"/>
    <s v="All"/>
    <x v="4"/>
    <x v="2"/>
    <n v="0"/>
    <n v="0"/>
    <n v="0"/>
    <n v="25636"/>
  </r>
  <r>
    <x v="10"/>
    <x v="10"/>
    <s v="All"/>
    <x v="5"/>
    <x v="2"/>
    <n v="0"/>
    <n v="0"/>
    <n v="0"/>
    <n v="16496"/>
  </r>
  <r>
    <x v="10"/>
    <x v="10"/>
    <s v="All"/>
    <x v="6"/>
    <x v="2"/>
    <n v="0"/>
    <n v="0"/>
    <n v="0"/>
    <n v="128071"/>
  </r>
  <r>
    <x v="10"/>
    <x v="10"/>
    <s v="All"/>
    <x v="7"/>
    <x v="2"/>
    <n v="0"/>
    <n v="0"/>
    <n v="0"/>
    <n v="137867"/>
  </r>
  <r>
    <x v="10"/>
    <x v="10"/>
    <s v="All"/>
    <x v="8"/>
    <x v="2"/>
    <n v="0"/>
    <n v="0"/>
    <n v="0"/>
    <n v="36475"/>
  </r>
  <r>
    <x v="10"/>
    <x v="10"/>
    <s v="All"/>
    <x v="9"/>
    <x v="2"/>
    <n v="0"/>
    <n v="0"/>
    <n v="0"/>
    <n v="24800"/>
  </r>
  <r>
    <x v="10"/>
    <x v="11"/>
    <s v="All"/>
    <x v="0"/>
    <x v="2"/>
    <n v="0"/>
    <n v="0"/>
    <n v="0"/>
    <n v="0"/>
  </r>
  <r>
    <x v="10"/>
    <x v="11"/>
    <s v="All"/>
    <x v="1"/>
    <x v="2"/>
    <n v="0"/>
    <n v="0"/>
    <n v="0"/>
    <n v="0"/>
  </r>
  <r>
    <x v="10"/>
    <x v="11"/>
    <s v="All"/>
    <x v="2"/>
    <x v="2"/>
    <n v="0"/>
    <n v="0"/>
    <n v="0"/>
    <n v="0"/>
  </r>
  <r>
    <x v="10"/>
    <x v="11"/>
    <s v="All"/>
    <x v="3"/>
    <x v="2"/>
    <n v="0"/>
    <n v="0"/>
    <n v="0"/>
    <n v="0"/>
  </r>
  <r>
    <x v="10"/>
    <x v="11"/>
    <s v="All"/>
    <x v="4"/>
    <x v="2"/>
    <n v="0"/>
    <n v="0"/>
    <n v="0"/>
    <n v="0"/>
  </r>
  <r>
    <x v="10"/>
    <x v="11"/>
    <s v="All"/>
    <x v="5"/>
    <x v="2"/>
    <n v="0"/>
    <n v="0"/>
    <n v="0"/>
    <n v="0"/>
  </r>
  <r>
    <x v="10"/>
    <x v="11"/>
    <s v="All"/>
    <x v="6"/>
    <x v="2"/>
    <n v="0"/>
    <n v="0"/>
    <n v="0"/>
    <n v="0"/>
  </r>
  <r>
    <x v="10"/>
    <x v="11"/>
    <s v="All"/>
    <x v="7"/>
    <x v="2"/>
    <n v="0"/>
    <n v="0"/>
    <n v="0"/>
    <n v="0"/>
  </r>
  <r>
    <x v="10"/>
    <x v="11"/>
    <s v="All"/>
    <x v="8"/>
    <x v="2"/>
    <n v="0"/>
    <n v="0"/>
    <n v="0"/>
    <n v="0"/>
  </r>
  <r>
    <x v="10"/>
    <x v="11"/>
    <s v="All"/>
    <x v="9"/>
    <x v="2"/>
    <n v="0"/>
    <n v="0"/>
    <n v="0"/>
    <n v="0"/>
  </r>
  <r>
    <x v="11"/>
    <x v="0"/>
    <s v="All"/>
    <x v="0"/>
    <x v="2"/>
    <n v="0"/>
    <n v="0"/>
    <n v="0"/>
    <n v="4637"/>
  </r>
  <r>
    <x v="11"/>
    <x v="0"/>
    <s v="All"/>
    <x v="1"/>
    <x v="2"/>
    <n v="0"/>
    <n v="0"/>
    <n v="0"/>
    <n v="7240"/>
  </r>
  <r>
    <x v="11"/>
    <x v="0"/>
    <s v="All"/>
    <x v="2"/>
    <x v="2"/>
    <n v="0"/>
    <n v="0"/>
    <n v="0"/>
    <n v="13412"/>
  </r>
  <r>
    <x v="11"/>
    <x v="0"/>
    <s v="All"/>
    <x v="3"/>
    <x v="2"/>
    <n v="0"/>
    <n v="0"/>
    <n v="0"/>
    <n v="13405"/>
  </r>
  <r>
    <x v="11"/>
    <x v="0"/>
    <s v="All"/>
    <x v="4"/>
    <x v="2"/>
    <n v="0"/>
    <n v="0"/>
    <n v="0"/>
    <n v="11116"/>
  </r>
  <r>
    <x v="11"/>
    <x v="0"/>
    <s v="All"/>
    <x v="5"/>
    <x v="2"/>
    <n v="0"/>
    <n v="0"/>
    <n v="0"/>
    <n v="5829"/>
  </r>
  <r>
    <x v="11"/>
    <x v="0"/>
    <s v="All"/>
    <x v="6"/>
    <x v="2"/>
    <n v="0"/>
    <n v="0"/>
    <n v="0"/>
    <n v="60437"/>
  </r>
  <r>
    <x v="11"/>
    <x v="0"/>
    <s v="All"/>
    <x v="7"/>
    <x v="2"/>
    <n v="0"/>
    <n v="0"/>
    <n v="0"/>
    <n v="46283"/>
  </r>
  <r>
    <x v="11"/>
    <x v="0"/>
    <s v="All"/>
    <x v="8"/>
    <x v="2"/>
    <n v="0"/>
    <n v="0"/>
    <n v="0"/>
    <n v="9655"/>
  </r>
  <r>
    <x v="11"/>
    <x v="0"/>
    <s v="All"/>
    <x v="9"/>
    <x v="2"/>
    <n v="0"/>
    <n v="0"/>
    <n v="0"/>
    <n v="6978"/>
  </r>
  <r>
    <x v="11"/>
    <x v="1"/>
    <s v="All"/>
    <x v="0"/>
    <x v="2"/>
    <n v="0"/>
    <n v="0"/>
    <n v="0"/>
    <n v="4879"/>
  </r>
  <r>
    <x v="11"/>
    <x v="1"/>
    <s v="All"/>
    <x v="1"/>
    <x v="2"/>
    <n v="0"/>
    <n v="0"/>
    <n v="0"/>
    <n v="7617"/>
  </r>
  <r>
    <x v="11"/>
    <x v="1"/>
    <s v="All"/>
    <x v="2"/>
    <x v="2"/>
    <n v="0"/>
    <n v="0"/>
    <n v="0"/>
    <n v="13565"/>
  </r>
  <r>
    <x v="11"/>
    <x v="1"/>
    <s v="All"/>
    <x v="3"/>
    <x v="2"/>
    <n v="0"/>
    <n v="0"/>
    <n v="0"/>
    <n v="14154"/>
  </r>
  <r>
    <x v="11"/>
    <x v="1"/>
    <s v="All"/>
    <x v="4"/>
    <x v="2"/>
    <n v="0"/>
    <n v="0"/>
    <n v="0"/>
    <n v="11365"/>
  </r>
  <r>
    <x v="11"/>
    <x v="1"/>
    <s v="All"/>
    <x v="5"/>
    <x v="2"/>
    <n v="0"/>
    <n v="0"/>
    <n v="0"/>
    <n v="6333"/>
  </r>
  <r>
    <x v="11"/>
    <x v="1"/>
    <s v="All"/>
    <x v="6"/>
    <x v="2"/>
    <n v="0"/>
    <n v="0"/>
    <n v="0"/>
    <n v="62871"/>
  </r>
  <r>
    <x v="11"/>
    <x v="1"/>
    <s v="All"/>
    <x v="7"/>
    <x v="2"/>
    <n v="0"/>
    <n v="0"/>
    <n v="0"/>
    <n v="49530"/>
  </r>
  <r>
    <x v="11"/>
    <x v="1"/>
    <s v="All"/>
    <x v="8"/>
    <x v="2"/>
    <n v="0"/>
    <n v="0"/>
    <n v="0"/>
    <n v="9650"/>
  </r>
  <r>
    <x v="11"/>
    <x v="1"/>
    <s v="All"/>
    <x v="9"/>
    <x v="2"/>
    <n v="0"/>
    <n v="0"/>
    <n v="0"/>
    <n v="7189"/>
  </r>
  <r>
    <x v="11"/>
    <x v="2"/>
    <s v="All"/>
    <x v="0"/>
    <x v="2"/>
    <n v="0"/>
    <n v="0"/>
    <n v="0"/>
    <n v="5173"/>
  </r>
  <r>
    <x v="11"/>
    <x v="2"/>
    <s v="All"/>
    <x v="1"/>
    <x v="2"/>
    <n v="0"/>
    <n v="0"/>
    <n v="0"/>
    <n v="7704"/>
  </r>
  <r>
    <x v="11"/>
    <x v="2"/>
    <s v="All"/>
    <x v="2"/>
    <x v="2"/>
    <n v="0"/>
    <n v="0"/>
    <n v="0"/>
    <n v="13968"/>
  </r>
  <r>
    <x v="11"/>
    <x v="2"/>
    <s v="All"/>
    <x v="3"/>
    <x v="2"/>
    <n v="0"/>
    <n v="0"/>
    <n v="0"/>
    <n v="15020"/>
  </r>
  <r>
    <x v="11"/>
    <x v="2"/>
    <s v="All"/>
    <x v="4"/>
    <x v="2"/>
    <n v="0"/>
    <n v="0"/>
    <n v="0"/>
    <n v="11806"/>
  </r>
  <r>
    <x v="11"/>
    <x v="2"/>
    <s v="All"/>
    <x v="5"/>
    <x v="2"/>
    <n v="0"/>
    <n v="0"/>
    <n v="0"/>
    <n v="6551"/>
  </r>
  <r>
    <x v="11"/>
    <x v="2"/>
    <s v="All"/>
    <x v="6"/>
    <x v="2"/>
    <n v="0"/>
    <n v="0"/>
    <n v="0"/>
    <n v="65198"/>
  </r>
  <r>
    <x v="11"/>
    <x v="2"/>
    <s v="All"/>
    <x v="7"/>
    <x v="2"/>
    <n v="0"/>
    <n v="0"/>
    <n v="0"/>
    <n v="52904"/>
  </r>
  <r>
    <x v="11"/>
    <x v="2"/>
    <s v="All"/>
    <x v="8"/>
    <x v="2"/>
    <n v="0"/>
    <n v="0"/>
    <n v="0"/>
    <n v="13186"/>
  </r>
  <r>
    <x v="11"/>
    <x v="2"/>
    <s v="All"/>
    <x v="9"/>
    <x v="2"/>
    <n v="0"/>
    <n v="0"/>
    <n v="0"/>
    <n v="10894"/>
  </r>
  <r>
    <x v="11"/>
    <x v="3"/>
    <s v="All"/>
    <x v="0"/>
    <x v="2"/>
    <n v="0"/>
    <n v="0"/>
    <n v="0"/>
    <n v="5150"/>
  </r>
  <r>
    <x v="11"/>
    <x v="3"/>
    <s v="All"/>
    <x v="1"/>
    <x v="2"/>
    <n v="0"/>
    <n v="0"/>
    <n v="0"/>
    <n v="7998"/>
  </r>
  <r>
    <x v="11"/>
    <x v="3"/>
    <s v="All"/>
    <x v="2"/>
    <x v="2"/>
    <n v="0"/>
    <n v="0"/>
    <n v="0"/>
    <n v="14026"/>
  </r>
  <r>
    <x v="11"/>
    <x v="3"/>
    <s v="All"/>
    <x v="3"/>
    <x v="2"/>
    <n v="0"/>
    <n v="0"/>
    <n v="0"/>
    <n v="15320"/>
  </r>
  <r>
    <x v="11"/>
    <x v="3"/>
    <s v="All"/>
    <x v="4"/>
    <x v="2"/>
    <n v="0"/>
    <n v="0"/>
    <n v="0"/>
    <n v="11895"/>
  </r>
  <r>
    <x v="11"/>
    <x v="3"/>
    <s v="All"/>
    <x v="5"/>
    <x v="2"/>
    <n v="0"/>
    <n v="0"/>
    <n v="0"/>
    <n v="6903"/>
  </r>
  <r>
    <x v="11"/>
    <x v="3"/>
    <s v="All"/>
    <x v="6"/>
    <x v="2"/>
    <n v="0"/>
    <n v="0"/>
    <n v="0"/>
    <n v="66940"/>
  </r>
  <r>
    <x v="11"/>
    <x v="3"/>
    <s v="All"/>
    <x v="7"/>
    <x v="2"/>
    <n v="0"/>
    <n v="0"/>
    <n v="0"/>
    <n v="55186"/>
  </r>
  <r>
    <x v="11"/>
    <x v="3"/>
    <s v="All"/>
    <x v="8"/>
    <x v="2"/>
    <n v="0"/>
    <n v="0"/>
    <n v="0"/>
    <n v="13363"/>
  </r>
  <r>
    <x v="11"/>
    <x v="3"/>
    <s v="All"/>
    <x v="9"/>
    <x v="2"/>
    <n v="0"/>
    <n v="0"/>
    <n v="0"/>
    <n v="11367"/>
  </r>
  <r>
    <x v="11"/>
    <x v="4"/>
    <s v="All"/>
    <x v="0"/>
    <x v="2"/>
    <n v="0"/>
    <n v="0"/>
    <n v="0"/>
    <n v="5339"/>
  </r>
  <r>
    <x v="11"/>
    <x v="4"/>
    <s v="All"/>
    <x v="1"/>
    <x v="2"/>
    <n v="0"/>
    <n v="0"/>
    <n v="0"/>
    <n v="7989"/>
  </r>
  <r>
    <x v="11"/>
    <x v="4"/>
    <s v="All"/>
    <x v="2"/>
    <x v="2"/>
    <n v="0"/>
    <n v="0"/>
    <n v="0"/>
    <n v="13730"/>
  </r>
  <r>
    <x v="11"/>
    <x v="4"/>
    <s v="All"/>
    <x v="3"/>
    <x v="2"/>
    <n v="0"/>
    <n v="0"/>
    <n v="0"/>
    <n v="15310"/>
  </r>
  <r>
    <x v="11"/>
    <x v="4"/>
    <s v="All"/>
    <x v="4"/>
    <x v="2"/>
    <n v="0"/>
    <n v="0"/>
    <n v="0"/>
    <n v="11954"/>
  </r>
  <r>
    <x v="11"/>
    <x v="4"/>
    <s v="All"/>
    <x v="5"/>
    <x v="2"/>
    <n v="0"/>
    <n v="0"/>
    <n v="0"/>
    <n v="7154"/>
  </r>
  <r>
    <x v="11"/>
    <x v="4"/>
    <s v="All"/>
    <x v="6"/>
    <x v="2"/>
    <n v="0"/>
    <n v="0"/>
    <n v="0"/>
    <n v="67138"/>
  </r>
  <r>
    <x v="11"/>
    <x v="4"/>
    <s v="All"/>
    <x v="7"/>
    <x v="2"/>
    <n v="0"/>
    <n v="0"/>
    <n v="0"/>
    <n v="57284"/>
  </r>
  <r>
    <x v="11"/>
    <x v="4"/>
    <s v="All"/>
    <x v="8"/>
    <x v="2"/>
    <n v="0"/>
    <n v="0"/>
    <n v="0"/>
    <n v="13464"/>
  </r>
  <r>
    <x v="11"/>
    <x v="4"/>
    <s v="All"/>
    <x v="9"/>
    <x v="2"/>
    <n v="0"/>
    <n v="0"/>
    <n v="0"/>
    <n v="11670"/>
  </r>
  <r>
    <x v="11"/>
    <x v="5"/>
    <s v="All"/>
    <x v="0"/>
    <x v="2"/>
    <n v="0"/>
    <n v="0"/>
    <n v="0"/>
    <n v="5160"/>
  </r>
  <r>
    <x v="11"/>
    <x v="5"/>
    <s v="All"/>
    <x v="1"/>
    <x v="2"/>
    <n v="0"/>
    <n v="0"/>
    <n v="0"/>
    <n v="7937"/>
  </r>
  <r>
    <x v="11"/>
    <x v="5"/>
    <s v="All"/>
    <x v="2"/>
    <x v="2"/>
    <n v="0"/>
    <n v="0"/>
    <n v="0"/>
    <n v="13318"/>
  </r>
  <r>
    <x v="11"/>
    <x v="5"/>
    <s v="All"/>
    <x v="3"/>
    <x v="2"/>
    <n v="0"/>
    <n v="0"/>
    <n v="0"/>
    <n v="14789"/>
  </r>
  <r>
    <x v="11"/>
    <x v="5"/>
    <s v="All"/>
    <x v="4"/>
    <x v="2"/>
    <n v="0"/>
    <n v="0"/>
    <n v="0"/>
    <n v="11825"/>
  </r>
  <r>
    <x v="11"/>
    <x v="5"/>
    <s v="All"/>
    <x v="5"/>
    <x v="2"/>
    <n v="0"/>
    <n v="0"/>
    <n v="0"/>
    <n v="6927"/>
  </r>
  <r>
    <x v="11"/>
    <x v="5"/>
    <s v="All"/>
    <x v="6"/>
    <x v="2"/>
    <n v="0"/>
    <n v="0"/>
    <n v="0"/>
    <n v="64883"/>
  </r>
  <r>
    <x v="11"/>
    <x v="5"/>
    <s v="All"/>
    <x v="7"/>
    <x v="2"/>
    <n v="0"/>
    <n v="0"/>
    <n v="0"/>
    <n v="57272"/>
  </r>
  <r>
    <x v="11"/>
    <x v="5"/>
    <s v="All"/>
    <x v="8"/>
    <x v="2"/>
    <n v="0"/>
    <n v="0"/>
    <n v="0"/>
    <n v="13627"/>
  </r>
  <r>
    <x v="11"/>
    <x v="5"/>
    <s v="All"/>
    <x v="9"/>
    <x v="2"/>
    <n v="0"/>
    <n v="0"/>
    <n v="0"/>
    <n v="11937"/>
  </r>
  <r>
    <x v="11"/>
    <x v="6"/>
    <s v="All"/>
    <x v="0"/>
    <x v="2"/>
    <n v="0"/>
    <n v="0"/>
    <n v="0"/>
    <n v="4972"/>
  </r>
  <r>
    <x v="11"/>
    <x v="6"/>
    <s v="All"/>
    <x v="1"/>
    <x v="2"/>
    <n v="0"/>
    <n v="0"/>
    <n v="0"/>
    <n v="7672"/>
  </r>
  <r>
    <x v="11"/>
    <x v="6"/>
    <s v="All"/>
    <x v="2"/>
    <x v="2"/>
    <n v="0"/>
    <n v="0"/>
    <n v="0"/>
    <n v="13085"/>
  </r>
  <r>
    <x v="11"/>
    <x v="6"/>
    <s v="All"/>
    <x v="3"/>
    <x v="2"/>
    <n v="0"/>
    <n v="0"/>
    <n v="0"/>
    <n v="14091"/>
  </r>
  <r>
    <x v="11"/>
    <x v="6"/>
    <s v="All"/>
    <x v="4"/>
    <x v="2"/>
    <n v="0"/>
    <n v="0"/>
    <n v="0"/>
    <n v="11871"/>
  </r>
  <r>
    <x v="11"/>
    <x v="6"/>
    <s v="All"/>
    <x v="5"/>
    <x v="2"/>
    <n v="0"/>
    <n v="0"/>
    <n v="0"/>
    <n v="7005"/>
  </r>
  <r>
    <x v="11"/>
    <x v="6"/>
    <s v="All"/>
    <x v="6"/>
    <x v="2"/>
    <n v="0"/>
    <n v="0"/>
    <n v="0"/>
    <n v="63021"/>
  </r>
  <r>
    <x v="11"/>
    <x v="6"/>
    <s v="All"/>
    <x v="7"/>
    <x v="2"/>
    <n v="0"/>
    <n v="0"/>
    <n v="0"/>
    <n v="57542"/>
  </r>
  <r>
    <x v="11"/>
    <x v="6"/>
    <s v="All"/>
    <x v="8"/>
    <x v="2"/>
    <n v="0"/>
    <n v="0"/>
    <n v="0"/>
    <n v="13633"/>
  </r>
  <r>
    <x v="11"/>
    <x v="6"/>
    <s v="All"/>
    <x v="9"/>
    <x v="2"/>
    <n v="0"/>
    <n v="0"/>
    <n v="0"/>
    <n v="12210"/>
  </r>
  <r>
    <x v="11"/>
    <x v="7"/>
    <s v="All"/>
    <x v="0"/>
    <x v="2"/>
    <n v="0"/>
    <n v="0"/>
    <n v="0"/>
    <n v="4977"/>
  </r>
  <r>
    <x v="11"/>
    <x v="7"/>
    <s v="All"/>
    <x v="1"/>
    <x v="2"/>
    <n v="0"/>
    <n v="0"/>
    <n v="0"/>
    <n v="7423"/>
  </r>
  <r>
    <x v="11"/>
    <x v="7"/>
    <s v="All"/>
    <x v="2"/>
    <x v="2"/>
    <n v="0"/>
    <n v="0"/>
    <n v="0"/>
    <n v="12523"/>
  </r>
  <r>
    <x v="11"/>
    <x v="7"/>
    <s v="All"/>
    <x v="3"/>
    <x v="2"/>
    <n v="0"/>
    <n v="0"/>
    <n v="0"/>
    <n v="13581"/>
  </r>
  <r>
    <x v="11"/>
    <x v="7"/>
    <s v="All"/>
    <x v="4"/>
    <x v="2"/>
    <n v="0"/>
    <n v="0"/>
    <n v="0"/>
    <n v="11700"/>
  </r>
  <r>
    <x v="11"/>
    <x v="7"/>
    <s v="All"/>
    <x v="5"/>
    <x v="2"/>
    <n v="0"/>
    <n v="0"/>
    <n v="0"/>
    <n v="6903"/>
  </r>
  <r>
    <x v="11"/>
    <x v="7"/>
    <s v="All"/>
    <x v="6"/>
    <x v="2"/>
    <n v="0"/>
    <n v="0"/>
    <n v="0"/>
    <n v="61394"/>
  </r>
  <r>
    <x v="11"/>
    <x v="7"/>
    <s v="All"/>
    <x v="7"/>
    <x v="2"/>
    <n v="0"/>
    <n v="0"/>
    <n v="0"/>
    <n v="58288"/>
  </r>
  <r>
    <x v="11"/>
    <x v="7"/>
    <s v="All"/>
    <x v="8"/>
    <x v="2"/>
    <n v="0"/>
    <n v="0"/>
    <n v="0"/>
    <n v="13894"/>
  </r>
  <r>
    <x v="11"/>
    <x v="7"/>
    <s v="All"/>
    <x v="9"/>
    <x v="2"/>
    <n v="0"/>
    <n v="0"/>
    <n v="0"/>
    <n v="12439"/>
  </r>
  <r>
    <x v="11"/>
    <x v="8"/>
    <s v="All"/>
    <x v="0"/>
    <x v="2"/>
    <n v="0"/>
    <n v="0"/>
    <n v="0"/>
    <n v="5088"/>
  </r>
  <r>
    <x v="11"/>
    <x v="8"/>
    <s v="All"/>
    <x v="1"/>
    <x v="2"/>
    <n v="0"/>
    <n v="0"/>
    <n v="0"/>
    <n v="7232"/>
  </r>
  <r>
    <x v="11"/>
    <x v="8"/>
    <s v="All"/>
    <x v="2"/>
    <x v="2"/>
    <n v="0"/>
    <n v="0"/>
    <n v="0"/>
    <n v="12529"/>
  </r>
  <r>
    <x v="11"/>
    <x v="8"/>
    <s v="All"/>
    <x v="3"/>
    <x v="2"/>
    <n v="0"/>
    <n v="0"/>
    <n v="0"/>
    <n v="13239"/>
  </r>
  <r>
    <x v="11"/>
    <x v="8"/>
    <s v="All"/>
    <x v="4"/>
    <x v="2"/>
    <n v="0"/>
    <n v="0"/>
    <n v="0"/>
    <n v="11499"/>
  </r>
  <r>
    <x v="11"/>
    <x v="8"/>
    <s v="All"/>
    <x v="5"/>
    <x v="2"/>
    <n v="0"/>
    <n v="0"/>
    <n v="0"/>
    <n v="7026"/>
  </r>
  <r>
    <x v="11"/>
    <x v="8"/>
    <s v="All"/>
    <x v="6"/>
    <x v="2"/>
    <n v="0"/>
    <n v="0"/>
    <n v="0"/>
    <n v="61699"/>
  </r>
  <r>
    <x v="11"/>
    <x v="8"/>
    <s v="All"/>
    <x v="7"/>
    <x v="2"/>
    <n v="0"/>
    <n v="0"/>
    <n v="0"/>
    <n v="59234"/>
  </r>
  <r>
    <x v="11"/>
    <x v="8"/>
    <s v="All"/>
    <x v="8"/>
    <x v="2"/>
    <n v="0"/>
    <n v="0"/>
    <n v="0"/>
    <n v="14362"/>
  </r>
  <r>
    <x v="11"/>
    <x v="8"/>
    <s v="All"/>
    <x v="9"/>
    <x v="2"/>
    <n v="0"/>
    <n v="0"/>
    <n v="0"/>
    <n v="12513"/>
  </r>
  <r>
    <x v="11"/>
    <x v="9"/>
    <s v="All"/>
    <x v="0"/>
    <x v="2"/>
    <n v="0"/>
    <n v="0"/>
    <n v="0"/>
    <n v="5139"/>
  </r>
  <r>
    <x v="11"/>
    <x v="9"/>
    <s v="All"/>
    <x v="1"/>
    <x v="2"/>
    <n v="0"/>
    <n v="0"/>
    <n v="0"/>
    <n v="7492"/>
  </r>
  <r>
    <x v="11"/>
    <x v="9"/>
    <s v="All"/>
    <x v="2"/>
    <x v="2"/>
    <n v="0"/>
    <n v="0"/>
    <n v="0"/>
    <n v="12856"/>
  </r>
  <r>
    <x v="11"/>
    <x v="9"/>
    <s v="All"/>
    <x v="3"/>
    <x v="2"/>
    <n v="0"/>
    <n v="0"/>
    <n v="0"/>
    <n v="13248"/>
  </r>
  <r>
    <x v="11"/>
    <x v="9"/>
    <s v="All"/>
    <x v="4"/>
    <x v="2"/>
    <n v="0"/>
    <n v="0"/>
    <n v="0"/>
    <n v="11730"/>
  </r>
  <r>
    <x v="11"/>
    <x v="9"/>
    <s v="All"/>
    <x v="5"/>
    <x v="2"/>
    <n v="0"/>
    <n v="0"/>
    <n v="0"/>
    <n v="7237"/>
  </r>
  <r>
    <x v="11"/>
    <x v="9"/>
    <s v="All"/>
    <x v="6"/>
    <x v="2"/>
    <n v="0"/>
    <n v="0"/>
    <n v="0"/>
    <n v="63732"/>
  </r>
  <r>
    <x v="11"/>
    <x v="9"/>
    <s v="All"/>
    <x v="7"/>
    <x v="2"/>
    <n v="0"/>
    <n v="0"/>
    <n v="0"/>
    <n v="64021"/>
  </r>
  <r>
    <x v="11"/>
    <x v="9"/>
    <s v="All"/>
    <x v="8"/>
    <x v="2"/>
    <n v="0"/>
    <n v="0"/>
    <n v="0"/>
    <n v="15221"/>
  </r>
  <r>
    <x v="11"/>
    <x v="9"/>
    <s v="All"/>
    <x v="9"/>
    <x v="2"/>
    <n v="0"/>
    <n v="0"/>
    <n v="0"/>
    <n v="12625"/>
  </r>
  <r>
    <x v="11"/>
    <x v="10"/>
    <s v="All"/>
    <x v="0"/>
    <x v="2"/>
    <n v="0"/>
    <n v="0"/>
    <n v="0"/>
    <n v="0"/>
  </r>
  <r>
    <x v="11"/>
    <x v="10"/>
    <s v="All"/>
    <x v="1"/>
    <x v="2"/>
    <n v="0"/>
    <n v="0"/>
    <n v="0"/>
    <n v="0"/>
  </r>
  <r>
    <x v="11"/>
    <x v="10"/>
    <s v="All"/>
    <x v="2"/>
    <x v="2"/>
    <n v="0"/>
    <n v="0"/>
    <n v="0"/>
    <n v="0"/>
  </r>
  <r>
    <x v="11"/>
    <x v="10"/>
    <s v="All"/>
    <x v="3"/>
    <x v="2"/>
    <n v="0"/>
    <n v="0"/>
    <n v="0"/>
    <n v="0"/>
  </r>
  <r>
    <x v="11"/>
    <x v="10"/>
    <s v="All"/>
    <x v="4"/>
    <x v="2"/>
    <n v="0"/>
    <n v="0"/>
    <n v="0"/>
    <n v="0"/>
  </r>
  <r>
    <x v="11"/>
    <x v="10"/>
    <s v="All"/>
    <x v="5"/>
    <x v="2"/>
    <n v="0"/>
    <n v="0"/>
    <n v="0"/>
    <n v="0"/>
  </r>
  <r>
    <x v="11"/>
    <x v="10"/>
    <s v="All"/>
    <x v="6"/>
    <x v="2"/>
    <n v="0"/>
    <n v="0"/>
    <n v="0"/>
    <n v="0"/>
  </r>
  <r>
    <x v="11"/>
    <x v="10"/>
    <s v="All"/>
    <x v="7"/>
    <x v="2"/>
    <n v="0"/>
    <n v="0"/>
    <n v="0"/>
    <n v="0"/>
  </r>
  <r>
    <x v="11"/>
    <x v="10"/>
    <s v="All"/>
    <x v="8"/>
    <x v="2"/>
    <n v="0"/>
    <n v="0"/>
    <n v="0"/>
    <n v="0"/>
  </r>
  <r>
    <x v="11"/>
    <x v="10"/>
    <s v="All"/>
    <x v="9"/>
    <x v="2"/>
    <n v="0"/>
    <n v="0"/>
    <n v="0"/>
    <n v="0"/>
  </r>
  <r>
    <x v="11"/>
    <x v="11"/>
    <s v="All"/>
    <x v="0"/>
    <x v="2"/>
    <n v="0"/>
    <n v="0"/>
    <n v="0"/>
    <n v="0"/>
  </r>
  <r>
    <x v="11"/>
    <x v="11"/>
    <s v="All"/>
    <x v="1"/>
    <x v="2"/>
    <n v="0"/>
    <n v="0"/>
    <n v="0"/>
    <n v="0"/>
  </r>
  <r>
    <x v="11"/>
    <x v="11"/>
    <s v="All"/>
    <x v="2"/>
    <x v="2"/>
    <n v="0"/>
    <n v="0"/>
    <n v="0"/>
    <n v="0"/>
  </r>
  <r>
    <x v="11"/>
    <x v="11"/>
    <s v="All"/>
    <x v="3"/>
    <x v="2"/>
    <n v="0"/>
    <n v="0"/>
    <n v="0"/>
    <n v="0"/>
  </r>
  <r>
    <x v="11"/>
    <x v="11"/>
    <s v="All"/>
    <x v="4"/>
    <x v="2"/>
    <n v="0"/>
    <n v="0"/>
    <n v="0"/>
    <n v="0"/>
  </r>
  <r>
    <x v="11"/>
    <x v="11"/>
    <s v="All"/>
    <x v="5"/>
    <x v="2"/>
    <n v="0"/>
    <n v="0"/>
    <n v="0"/>
    <n v="0"/>
  </r>
  <r>
    <x v="11"/>
    <x v="11"/>
    <s v="All"/>
    <x v="6"/>
    <x v="2"/>
    <n v="0"/>
    <n v="0"/>
    <n v="0"/>
    <n v="0"/>
  </r>
  <r>
    <x v="11"/>
    <x v="11"/>
    <s v="All"/>
    <x v="7"/>
    <x v="2"/>
    <n v="0"/>
    <n v="0"/>
    <n v="0"/>
    <n v="0"/>
  </r>
  <r>
    <x v="11"/>
    <x v="11"/>
    <s v="All"/>
    <x v="8"/>
    <x v="2"/>
    <n v="0"/>
    <n v="0"/>
    <n v="0"/>
    <n v="0"/>
  </r>
  <r>
    <x v="11"/>
    <x v="11"/>
    <s v="All"/>
    <x v="9"/>
    <x v="2"/>
    <n v="0"/>
    <n v="0"/>
    <n v="0"/>
    <n v="0"/>
  </r>
  <r>
    <x v="12"/>
    <x v="0"/>
    <s v="All"/>
    <x v="0"/>
    <x v="2"/>
    <n v="0"/>
    <n v="0"/>
    <n v="0"/>
    <n v="7418"/>
  </r>
  <r>
    <x v="12"/>
    <x v="0"/>
    <s v="All"/>
    <x v="1"/>
    <x v="2"/>
    <n v="0"/>
    <n v="0"/>
    <n v="0"/>
    <n v="11427"/>
  </r>
  <r>
    <x v="12"/>
    <x v="0"/>
    <s v="All"/>
    <x v="2"/>
    <x v="2"/>
    <n v="0"/>
    <n v="0"/>
    <n v="0"/>
    <n v="20867"/>
  </r>
  <r>
    <x v="12"/>
    <x v="0"/>
    <s v="All"/>
    <x v="3"/>
    <x v="2"/>
    <n v="0"/>
    <n v="0"/>
    <n v="0"/>
    <n v="21581"/>
  </r>
  <r>
    <x v="12"/>
    <x v="0"/>
    <s v="All"/>
    <x v="4"/>
    <x v="2"/>
    <n v="0"/>
    <n v="0"/>
    <n v="0"/>
    <n v="16422"/>
  </r>
  <r>
    <x v="12"/>
    <x v="0"/>
    <s v="All"/>
    <x v="5"/>
    <x v="2"/>
    <n v="0"/>
    <n v="0"/>
    <n v="0"/>
    <n v="8673"/>
  </r>
  <r>
    <x v="12"/>
    <x v="0"/>
    <s v="All"/>
    <x v="6"/>
    <x v="2"/>
    <n v="0"/>
    <n v="0"/>
    <n v="0"/>
    <n v="104677"/>
  </r>
  <r>
    <x v="12"/>
    <x v="0"/>
    <s v="All"/>
    <x v="7"/>
    <x v="2"/>
    <n v="0"/>
    <n v="0"/>
    <n v="0"/>
    <n v="51466"/>
  </r>
  <r>
    <x v="12"/>
    <x v="0"/>
    <s v="All"/>
    <x v="8"/>
    <x v="2"/>
    <n v="0"/>
    <n v="0"/>
    <n v="0"/>
    <n v="6954"/>
  </r>
  <r>
    <x v="12"/>
    <x v="0"/>
    <s v="All"/>
    <x v="9"/>
    <x v="2"/>
    <n v="0"/>
    <n v="0"/>
    <n v="0"/>
    <n v="2735"/>
  </r>
  <r>
    <x v="12"/>
    <x v="1"/>
    <s v="All"/>
    <x v="0"/>
    <x v="2"/>
    <n v="0"/>
    <n v="0"/>
    <n v="0"/>
    <n v="7395"/>
  </r>
  <r>
    <x v="12"/>
    <x v="1"/>
    <s v="All"/>
    <x v="1"/>
    <x v="2"/>
    <n v="0"/>
    <n v="0"/>
    <n v="0"/>
    <n v="11601"/>
  </r>
  <r>
    <x v="12"/>
    <x v="1"/>
    <s v="All"/>
    <x v="2"/>
    <x v="2"/>
    <n v="0"/>
    <n v="0"/>
    <n v="0"/>
    <n v="20880"/>
  </r>
  <r>
    <x v="12"/>
    <x v="1"/>
    <s v="All"/>
    <x v="3"/>
    <x v="2"/>
    <n v="0"/>
    <n v="0"/>
    <n v="0"/>
    <n v="22778"/>
  </r>
  <r>
    <x v="12"/>
    <x v="1"/>
    <s v="All"/>
    <x v="4"/>
    <x v="2"/>
    <n v="0"/>
    <n v="0"/>
    <n v="0"/>
    <n v="17361"/>
  </r>
  <r>
    <x v="12"/>
    <x v="1"/>
    <s v="All"/>
    <x v="5"/>
    <x v="2"/>
    <n v="0"/>
    <n v="0"/>
    <n v="0"/>
    <n v="9292"/>
  </r>
  <r>
    <x v="12"/>
    <x v="1"/>
    <s v="All"/>
    <x v="6"/>
    <x v="2"/>
    <n v="0"/>
    <n v="0"/>
    <n v="0"/>
    <n v="106761"/>
  </r>
  <r>
    <x v="12"/>
    <x v="1"/>
    <s v="All"/>
    <x v="7"/>
    <x v="2"/>
    <n v="0"/>
    <n v="0"/>
    <n v="0"/>
    <n v="56436"/>
  </r>
  <r>
    <x v="12"/>
    <x v="1"/>
    <s v="All"/>
    <x v="8"/>
    <x v="2"/>
    <n v="0"/>
    <n v="0"/>
    <n v="0"/>
    <n v="9961"/>
  </r>
  <r>
    <x v="12"/>
    <x v="1"/>
    <s v="All"/>
    <x v="9"/>
    <x v="2"/>
    <n v="0"/>
    <n v="0"/>
    <n v="0"/>
    <n v="4087"/>
  </r>
  <r>
    <x v="12"/>
    <x v="2"/>
    <s v="All"/>
    <x v="0"/>
    <x v="2"/>
    <n v="0"/>
    <n v="0"/>
    <n v="0"/>
    <n v="7159"/>
  </r>
  <r>
    <x v="12"/>
    <x v="2"/>
    <s v="All"/>
    <x v="1"/>
    <x v="2"/>
    <n v="0"/>
    <n v="0"/>
    <n v="0"/>
    <n v="11444"/>
  </r>
  <r>
    <x v="12"/>
    <x v="2"/>
    <s v="All"/>
    <x v="2"/>
    <x v="2"/>
    <n v="0"/>
    <n v="0"/>
    <n v="0"/>
    <n v="20710"/>
  </r>
  <r>
    <x v="12"/>
    <x v="2"/>
    <s v="All"/>
    <x v="3"/>
    <x v="2"/>
    <n v="0"/>
    <n v="0"/>
    <n v="0"/>
    <n v="23135"/>
  </r>
  <r>
    <x v="12"/>
    <x v="2"/>
    <s v="All"/>
    <x v="4"/>
    <x v="2"/>
    <n v="0"/>
    <n v="0"/>
    <n v="0"/>
    <n v="18060"/>
  </r>
  <r>
    <x v="12"/>
    <x v="2"/>
    <s v="All"/>
    <x v="5"/>
    <x v="2"/>
    <n v="0"/>
    <n v="0"/>
    <n v="0"/>
    <n v="9955"/>
  </r>
  <r>
    <x v="12"/>
    <x v="2"/>
    <s v="All"/>
    <x v="6"/>
    <x v="2"/>
    <n v="0"/>
    <n v="0"/>
    <n v="0"/>
    <n v="108916"/>
  </r>
  <r>
    <x v="12"/>
    <x v="2"/>
    <s v="All"/>
    <x v="7"/>
    <x v="2"/>
    <n v="0"/>
    <n v="0"/>
    <n v="0"/>
    <n v="61675"/>
  </r>
  <r>
    <x v="12"/>
    <x v="2"/>
    <s v="All"/>
    <x v="8"/>
    <x v="2"/>
    <n v="0"/>
    <n v="0"/>
    <n v="0"/>
    <n v="10207"/>
  </r>
  <r>
    <x v="12"/>
    <x v="2"/>
    <s v="All"/>
    <x v="9"/>
    <x v="2"/>
    <n v="0"/>
    <n v="0"/>
    <n v="0"/>
    <n v="4243"/>
  </r>
  <r>
    <x v="12"/>
    <x v="3"/>
    <s v="All"/>
    <x v="0"/>
    <x v="2"/>
    <n v="0"/>
    <n v="0"/>
    <n v="0"/>
    <n v="6402"/>
  </r>
  <r>
    <x v="12"/>
    <x v="3"/>
    <s v="All"/>
    <x v="1"/>
    <x v="2"/>
    <n v="0"/>
    <n v="0"/>
    <n v="0"/>
    <n v="10677"/>
  </r>
  <r>
    <x v="12"/>
    <x v="3"/>
    <s v="All"/>
    <x v="2"/>
    <x v="2"/>
    <n v="0"/>
    <n v="0"/>
    <n v="0"/>
    <n v="19472"/>
  </r>
  <r>
    <x v="12"/>
    <x v="3"/>
    <s v="All"/>
    <x v="3"/>
    <x v="2"/>
    <n v="0"/>
    <n v="0"/>
    <n v="0"/>
    <n v="22444"/>
  </r>
  <r>
    <x v="12"/>
    <x v="3"/>
    <s v="All"/>
    <x v="4"/>
    <x v="2"/>
    <n v="0"/>
    <n v="0"/>
    <n v="0"/>
    <n v="17688"/>
  </r>
  <r>
    <x v="12"/>
    <x v="3"/>
    <s v="All"/>
    <x v="5"/>
    <x v="2"/>
    <n v="0"/>
    <n v="0"/>
    <n v="0"/>
    <n v="9954"/>
  </r>
  <r>
    <x v="12"/>
    <x v="3"/>
    <s v="All"/>
    <x v="6"/>
    <x v="2"/>
    <n v="0"/>
    <n v="0"/>
    <n v="0"/>
    <n v="103876"/>
  </r>
  <r>
    <x v="12"/>
    <x v="3"/>
    <s v="All"/>
    <x v="7"/>
    <x v="2"/>
    <n v="0"/>
    <n v="0"/>
    <n v="0"/>
    <n v="64602"/>
  </r>
  <r>
    <x v="12"/>
    <x v="3"/>
    <s v="All"/>
    <x v="8"/>
    <x v="2"/>
    <n v="0"/>
    <n v="0"/>
    <n v="0"/>
    <n v="10752"/>
  </r>
  <r>
    <x v="12"/>
    <x v="3"/>
    <s v="All"/>
    <x v="9"/>
    <x v="2"/>
    <n v="0"/>
    <n v="0"/>
    <n v="0"/>
    <n v="4571"/>
  </r>
  <r>
    <x v="12"/>
    <x v="4"/>
    <s v="All"/>
    <x v="0"/>
    <x v="2"/>
    <n v="0"/>
    <n v="0"/>
    <n v="0"/>
    <n v="6120"/>
  </r>
  <r>
    <x v="12"/>
    <x v="4"/>
    <s v="All"/>
    <x v="1"/>
    <x v="2"/>
    <n v="0"/>
    <n v="0"/>
    <n v="0"/>
    <n v="9960"/>
  </r>
  <r>
    <x v="12"/>
    <x v="4"/>
    <s v="All"/>
    <x v="2"/>
    <x v="2"/>
    <n v="0"/>
    <n v="0"/>
    <n v="0"/>
    <n v="18591"/>
  </r>
  <r>
    <x v="12"/>
    <x v="4"/>
    <s v="All"/>
    <x v="3"/>
    <x v="2"/>
    <n v="0"/>
    <n v="0"/>
    <n v="0"/>
    <n v="21725"/>
  </r>
  <r>
    <x v="12"/>
    <x v="4"/>
    <s v="All"/>
    <x v="4"/>
    <x v="2"/>
    <n v="0"/>
    <n v="0"/>
    <n v="0"/>
    <n v="17765"/>
  </r>
  <r>
    <x v="12"/>
    <x v="4"/>
    <s v="All"/>
    <x v="5"/>
    <x v="2"/>
    <n v="0"/>
    <n v="0"/>
    <n v="0"/>
    <n v="9780"/>
  </r>
  <r>
    <x v="12"/>
    <x v="4"/>
    <s v="All"/>
    <x v="6"/>
    <x v="2"/>
    <n v="0"/>
    <n v="0"/>
    <n v="0"/>
    <n v="101165"/>
  </r>
  <r>
    <x v="12"/>
    <x v="4"/>
    <s v="All"/>
    <x v="7"/>
    <x v="2"/>
    <n v="0"/>
    <n v="0"/>
    <n v="0"/>
    <n v="68879"/>
  </r>
  <r>
    <x v="12"/>
    <x v="4"/>
    <s v="All"/>
    <x v="8"/>
    <x v="2"/>
    <n v="0"/>
    <n v="0"/>
    <n v="0"/>
    <n v="11495"/>
  </r>
  <r>
    <x v="12"/>
    <x v="4"/>
    <s v="All"/>
    <x v="9"/>
    <x v="2"/>
    <n v="0"/>
    <n v="0"/>
    <n v="0"/>
    <n v="5023"/>
  </r>
  <r>
    <x v="12"/>
    <x v="5"/>
    <s v="All"/>
    <x v="0"/>
    <x v="2"/>
    <n v="0"/>
    <n v="0"/>
    <n v="0"/>
    <n v="5930"/>
  </r>
  <r>
    <x v="12"/>
    <x v="5"/>
    <s v="All"/>
    <x v="1"/>
    <x v="2"/>
    <n v="0"/>
    <n v="0"/>
    <n v="0"/>
    <n v="9455"/>
  </r>
  <r>
    <x v="12"/>
    <x v="5"/>
    <s v="All"/>
    <x v="2"/>
    <x v="2"/>
    <n v="0"/>
    <n v="0"/>
    <n v="0"/>
    <n v="17672"/>
  </r>
  <r>
    <x v="12"/>
    <x v="5"/>
    <s v="All"/>
    <x v="3"/>
    <x v="2"/>
    <n v="0"/>
    <n v="0"/>
    <n v="0"/>
    <n v="20754"/>
  </r>
  <r>
    <x v="12"/>
    <x v="5"/>
    <s v="All"/>
    <x v="4"/>
    <x v="2"/>
    <n v="0"/>
    <n v="0"/>
    <n v="0"/>
    <n v="17700"/>
  </r>
  <r>
    <x v="12"/>
    <x v="5"/>
    <s v="All"/>
    <x v="5"/>
    <x v="2"/>
    <n v="0"/>
    <n v="0"/>
    <n v="0"/>
    <n v="9568"/>
  </r>
  <r>
    <x v="12"/>
    <x v="5"/>
    <s v="All"/>
    <x v="6"/>
    <x v="2"/>
    <n v="0"/>
    <n v="0"/>
    <n v="0"/>
    <n v="98585"/>
  </r>
  <r>
    <x v="12"/>
    <x v="5"/>
    <s v="All"/>
    <x v="7"/>
    <x v="2"/>
    <n v="0"/>
    <n v="0"/>
    <n v="0"/>
    <n v="71522"/>
  </r>
  <r>
    <x v="12"/>
    <x v="5"/>
    <s v="All"/>
    <x v="8"/>
    <x v="2"/>
    <n v="0"/>
    <n v="0"/>
    <n v="0"/>
    <n v="11388"/>
  </r>
  <r>
    <x v="12"/>
    <x v="5"/>
    <s v="All"/>
    <x v="9"/>
    <x v="2"/>
    <n v="0"/>
    <n v="0"/>
    <n v="0"/>
    <n v="5244"/>
  </r>
  <r>
    <x v="12"/>
    <x v="6"/>
    <s v="All"/>
    <x v="0"/>
    <x v="2"/>
    <n v="0"/>
    <n v="0"/>
    <n v="0"/>
    <n v="6368"/>
  </r>
  <r>
    <x v="12"/>
    <x v="6"/>
    <s v="All"/>
    <x v="1"/>
    <x v="2"/>
    <n v="0"/>
    <n v="0"/>
    <n v="0"/>
    <n v="9902"/>
  </r>
  <r>
    <x v="12"/>
    <x v="6"/>
    <s v="All"/>
    <x v="2"/>
    <x v="2"/>
    <n v="0"/>
    <n v="0"/>
    <n v="0"/>
    <n v="18464"/>
  </r>
  <r>
    <x v="12"/>
    <x v="6"/>
    <s v="All"/>
    <x v="3"/>
    <x v="2"/>
    <n v="0"/>
    <n v="0"/>
    <n v="0"/>
    <n v="21049"/>
  </r>
  <r>
    <x v="12"/>
    <x v="6"/>
    <s v="All"/>
    <x v="4"/>
    <x v="2"/>
    <n v="0"/>
    <n v="0"/>
    <n v="0"/>
    <n v="18343"/>
  </r>
  <r>
    <x v="12"/>
    <x v="6"/>
    <s v="All"/>
    <x v="5"/>
    <x v="2"/>
    <n v="0"/>
    <n v="0"/>
    <n v="0"/>
    <n v="10227"/>
  </r>
  <r>
    <x v="12"/>
    <x v="6"/>
    <s v="All"/>
    <x v="6"/>
    <x v="2"/>
    <n v="0"/>
    <n v="0"/>
    <n v="0"/>
    <n v="103558"/>
  </r>
  <r>
    <x v="12"/>
    <x v="6"/>
    <s v="All"/>
    <x v="7"/>
    <x v="2"/>
    <n v="0"/>
    <n v="0"/>
    <n v="0"/>
    <n v="77917"/>
  </r>
  <r>
    <x v="12"/>
    <x v="6"/>
    <s v="All"/>
    <x v="8"/>
    <x v="2"/>
    <n v="0"/>
    <n v="0"/>
    <n v="0"/>
    <n v="11690"/>
  </r>
  <r>
    <x v="12"/>
    <x v="6"/>
    <s v="All"/>
    <x v="9"/>
    <x v="2"/>
    <n v="0"/>
    <n v="0"/>
    <n v="0"/>
    <n v="5491"/>
  </r>
  <r>
    <x v="12"/>
    <x v="7"/>
    <s v="All"/>
    <x v="0"/>
    <x v="2"/>
    <n v="0"/>
    <n v="0"/>
    <n v="0"/>
    <n v="6308"/>
  </r>
  <r>
    <x v="12"/>
    <x v="7"/>
    <s v="All"/>
    <x v="1"/>
    <x v="2"/>
    <n v="0"/>
    <n v="0"/>
    <n v="0"/>
    <n v="9767"/>
  </r>
  <r>
    <x v="12"/>
    <x v="7"/>
    <s v="All"/>
    <x v="2"/>
    <x v="2"/>
    <n v="0"/>
    <n v="0"/>
    <n v="0"/>
    <n v="17934"/>
  </r>
  <r>
    <x v="12"/>
    <x v="7"/>
    <s v="All"/>
    <x v="3"/>
    <x v="2"/>
    <n v="0"/>
    <n v="0"/>
    <n v="0"/>
    <n v="20147"/>
  </r>
  <r>
    <x v="12"/>
    <x v="7"/>
    <s v="All"/>
    <x v="4"/>
    <x v="2"/>
    <n v="0"/>
    <n v="0"/>
    <n v="0"/>
    <n v="18251"/>
  </r>
  <r>
    <x v="12"/>
    <x v="7"/>
    <s v="All"/>
    <x v="5"/>
    <x v="2"/>
    <n v="0"/>
    <n v="0"/>
    <n v="0"/>
    <n v="10226"/>
  </r>
  <r>
    <x v="12"/>
    <x v="7"/>
    <s v="All"/>
    <x v="6"/>
    <x v="2"/>
    <n v="0"/>
    <n v="0"/>
    <n v="0"/>
    <n v="101021"/>
  </r>
  <r>
    <x v="12"/>
    <x v="7"/>
    <s v="All"/>
    <x v="7"/>
    <x v="2"/>
    <n v="0"/>
    <n v="0"/>
    <n v="0"/>
    <n v="80343"/>
  </r>
  <r>
    <x v="12"/>
    <x v="7"/>
    <s v="All"/>
    <x v="8"/>
    <x v="2"/>
    <n v="0"/>
    <n v="0"/>
    <n v="0"/>
    <n v="11948"/>
  </r>
  <r>
    <x v="12"/>
    <x v="7"/>
    <s v="All"/>
    <x v="9"/>
    <x v="2"/>
    <n v="0"/>
    <n v="0"/>
    <n v="0"/>
    <n v="5739"/>
  </r>
  <r>
    <x v="12"/>
    <x v="8"/>
    <s v="All"/>
    <x v="0"/>
    <x v="2"/>
    <n v="0"/>
    <n v="0"/>
    <n v="0"/>
    <n v="6507"/>
  </r>
  <r>
    <x v="12"/>
    <x v="8"/>
    <s v="All"/>
    <x v="1"/>
    <x v="2"/>
    <n v="0"/>
    <n v="0"/>
    <n v="0"/>
    <n v="9703"/>
  </r>
  <r>
    <x v="12"/>
    <x v="8"/>
    <s v="All"/>
    <x v="2"/>
    <x v="2"/>
    <n v="0"/>
    <n v="0"/>
    <n v="0"/>
    <n v="17473"/>
  </r>
  <r>
    <x v="12"/>
    <x v="8"/>
    <s v="All"/>
    <x v="3"/>
    <x v="2"/>
    <n v="0"/>
    <n v="0"/>
    <n v="0"/>
    <n v="19958"/>
  </r>
  <r>
    <x v="12"/>
    <x v="8"/>
    <s v="All"/>
    <x v="4"/>
    <x v="2"/>
    <n v="0"/>
    <n v="0"/>
    <n v="0"/>
    <n v="18092"/>
  </r>
  <r>
    <x v="12"/>
    <x v="8"/>
    <s v="All"/>
    <x v="5"/>
    <x v="2"/>
    <n v="0"/>
    <n v="0"/>
    <n v="0"/>
    <n v="10272"/>
  </r>
  <r>
    <x v="12"/>
    <x v="8"/>
    <s v="All"/>
    <x v="6"/>
    <x v="2"/>
    <n v="0"/>
    <n v="0"/>
    <n v="0"/>
    <n v="95804"/>
  </r>
  <r>
    <x v="12"/>
    <x v="8"/>
    <s v="All"/>
    <x v="7"/>
    <x v="2"/>
    <n v="0"/>
    <n v="0"/>
    <n v="0"/>
    <n v="81481"/>
  </r>
  <r>
    <x v="12"/>
    <x v="8"/>
    <s v="All"/>
    <x v="8"/>
    <x v="2"/>
    <n v="0"/>
    <n v="0"/>
    <n v="0"/>
    <n v="11979"/>
  </r>
  <r>
    <x v="12"/>
    <x v="8"/>
    <s v="All"/>
    <x v="9"/>
    <x v="2"/>
    <n v="0"/>
    <n v="0"/>
    <n v="0"/>
    <n v="5835"/>
  </r>
  <r>
    <x v="12"/>
    <x v="9"/>
    <s v="All"/>
    <x v="0"/>
    <x v="2"/>
    <n v="0"/>
    <n v="0"/>
    <n v="0"/>
    <n v="6000"/>
  </r>
  <r>
    <x v="12"/>
    <x v="9"/>
    <s v="All"/>
    <x v="1"/>
    <x v="2"/>
    <n v="0"/>
    <n v="0"/>
    <n v="0"/>
    <n v="9202"/>
  </r>
  <r>
    <x v="12"/>
    <x v="9"/>
    <s v="All"/>
    <x v="2"/>
    <x v="2"/>
    <n v="0"/>
    <n v="0"/>
    <n v="0"/>
    <n v="16774"/>
  </r>
  <r>
    <x v="12"/>
    <x v="9"/>
    <s v="All"/>
    <x v="3"/>
    <x v="2"/>
    <n v="0"/>
    <n v="0"/>
    <n v="0"/>
    <n v="19145"/>
  </r>
  <r>
    <x v="12"/>
    <x v="9"/>
    <s v="All"/>
    <x v="4"/>
    <x v="2"/>
    <n v="0"/>
    <n v="0"/>
    <n v="0"/>
    <n v="17365"/>
  </r>
  <r>
    <x v="12"/>
    <x v="9"/>
    <s v="All"/>
    <x v="5"/>
    <x v="2"/>
    <n v="0"/>
    <n v="0"/>
    <n v="0"/>
    <n v="10347"/>
  </r>
  <r>
    <x v="12"/>
    <x v="9"/>
    <s v="All"/>
    <x v="6"/>
    <x v="2"/>
    <n v="0"/>
    <n v="0"/>
    <n v="0"/>
    <n v="89783"/>
  </r>
  <r>
    <x v="12"/>
    <x v="9"/>
    <s v="All"/>
    <x v="7"/>
    <x v="2"/>
    <n v="0"/>
    <n v="0"/>
    <n v="0"/>
    <n v="82286"/>
  </r>
  <r>
    <x v="12"/>
    <x v="9"/>
    <s v="All"/>
    <x v="8"/>
    <x v="2"/>
    <n v="0"/>
    <n v="0"/>
    <n v="0"/>
    <n v="12309"/>
  </r>
  <r>
    <x v="12"/>
    <x v="9"/>
    <s v="All"/>
    <x v="9"/>
    <x v="2"/>
    <n v="0"/>
    <n v="0"/>
    <n v="0"/>
    <n v="6037"/>
  </r>
  <r>
    <x v="12"/>
    <x v="10"/>
    <s v="All"/>
    <x v="0"/>
    <x v="2"/>
    <n v="0"/>
    <n v="0"/>
    <n v="0"/>
    <n v="4753"/>
  </r>
  <r>
    <x v="12"/>
    <x v="10"/>
    <s v="All"/>
    <x v="1"/>
    <x v="2"/>
    <n v="0"/>
    <n v="0"/>
    <n v="0"/>
    <n v="7740"/>
  </r>
  <r>
    <x v="12"/>
    <x v="10"/>
    <s v="All"/>
    <x v="2"/>
    <x v="2"/>
    <n v="0"/>
    <n v="0"/>
    <n v="0"/>
    <n v="13989"/>
  </r>
  <r>
    <x v="12"/>
    <x v="10"/>
    <s v="All"/>
    <x v="3"/>
    <x v="2"/>
    <n v="0"/>
    <n v="0"/>
    <n v="0"/>
    <n v="15857"/>
  </r>
  <r>
    <x v="12"/>
    <x v="10"/>
    <s v="All"/>
    <x v="4"/>
    <x v="2"/>
    <n v="0"/>
    <n v="0"/>
    <n v="0"/>
    <n v="14415"/>
  </r>
  <r>
    <x v="12"/>
    <x v="10"/>
    <s v="All"/>
    <x v="5"/>
    <x v="2"/>
    <n v="0"/>
    <n v="0"/>
    <n v="0"/>
    <n v="9043"/>
  </r>
  <r>
    <x v="12"/>
    <x v="10"/>
    <s v="All"/>
    <x v="6"/>
    <x v="2"/>
    <n v="0"/>
    <n v="0"/>
    <n v="0"/>
    <n v="78132"/>
  </r>
  <r>
    <x v="12"/>
    <x v="10"/>
    <s v="All"/>
    <x v="7"/>
    <x v="2"/>
    <n v="0"/>
    <n v="0"/>
    <n v="0"/>
    <n v="71416"/>
  </r>
  <r>
    <x v="12"/>
    <x v="10"/>
    <s v="All"/>
    <x v="8"/>
    <x v="2"/>
    <n v="0"/>
    <n v="0"/>
    <n v="0"/>
    <n v="11145"/>
  </r>
  <r>
    <x v="12"/>
    <x v="10"/>
    <s v="All"/>
    <x v="9"/>
    <x v="2"/>
    <n v="0"/>
    <n v="0"/>
    <n v="0"/>
    <n v="6160"/>
  </r>
  <r>
    <x v="12"/>
    <x v="11"/>
    <s v="All"/>
    <x v="0"/>
    <x v="2"/>
    <n v="0"/>
    <n v="0"/>
    <n v="0"/>
    <n v="0"/>
  </r>
  <r>
    <x v="12"/>
    <x v="11"/>
    <s v="All"/>
    <x v="1"/>
    <x v="2"/>
    <n v="0"/>
    <n v="0"/>
    <n v="0"/>
    <n v="0"/>
  </r>
  <r>
    <x v="12"/>
    <x v="11"/>
    <s v="All"/>
    <x v="2"/>
    <x v="2"/>
    <n v="0"/>
    <n v="0"/>
    <n v="0"/>
    <n v="0"/>
  </r>
  <r>
    <x v="12"/>
    <x v="11"/>
    <s v="All"/>
    <x v="3"/>
    <x v="2"/>
    <n v="0"/>
    <n v="0"/>
    <n v="0"/>
    <n v="0"/>
  </r>
  <r>
    <x v="12"/>
    <x v="11"/>
    <s v="All"/>
    <x v="4"/>
    <x v="2"/>
    <n v="0"/>
    <n v="0"/>
    <n v="0"/>
    <n v="0"/>
  </r>
  <r>
    <x v="12"/>
    <x v="11"/>
    <s v="All"/>
    <x v="5"/>
    <x v="2"/>
    <n v="0"/>
    <n v="0"/>
    <n v="0"/>
    <n v="0"/>
  </r>
  <r>
    <x v="12"/>
    <x v="11"/>
    <s v="All"/>
    <x v="6"/>
    <x v="2"/>
    <n v="0"/>
    <n v="0"/>
    <n v="0"/>
    <n v="0"/>
  </r>
  <r>
    <x v="12"/>
    <x v="11"/>
    <s v="All"/>
    <x v="7"/>
    <x v="2"/>
    <n v="0"/>
    <n v="0"/>
    <n v="0"/>
    <n v="0"/>
  </r>
  <r>
    <x v="12"/>
    <x v="11"/>
    <s v="All"/>
    <x v="8"/>
    <x v="2"/>
    <n v="0"/>
    <n v="0"/>
    <n v="0"/>
    <n v="0"/>
  </r>
  <r>
    <x v="12"/>
    <x v="11"/>
    <s v="All"/>
    <x v="9"/>
    <x v="2"/>
    <n v="0"/>
    <n v="0"/>
    <n v="0"/>
    <n v="0"/>
  </r>
  <r>
    <x v="13"/>
    <x v="0"/>
    <s v="All"/>
    <x v="0"/>
    <x v="2"/>
    <n v="0"/>
    <n v="0"/>
    <n v="0"/>
    <n v="2820"/>
  </r>
  <r>
    <x v="13"/>
    <x v="0"/>
    <s v="All"/>
    <x v="1"/>
    <x v="2"/>
    <n v="0"/>
    <n v="0"/>
    <n v="0"/>
    <n v="3639"/>
  </r>
  <r>
    <x v="13"/>
    <x v="0"/>
    <s v="All"/>
    <x v="2"/>
    <x v="2"/>
    <n v="0"/>
    <n v="0"/>
    <n v="0"/>
    <n v="5999"/>
  </r>
  <r>
    <x v="13"/>
    <x v="0"/>
    <s v="All"/>
    <x v="3"/>
    <x v="2"/>
    <n v="0"/>
    <n v="0"/>
    <n v="0"/>
    <n v="6263"/>
  </r>
  <r>
    <x v="13"/>
    <x v="0"/>
    <s v="All"/>
    <x v="4"/>
    <x v="2"/>
    <n v="0"/>
    <n v="0"/>
    <n v="0"/>
    <n v="4991"/>
  </r>
  <r>
    <x v="13"/>
    <x v="0"/>
    <s v="All"/>
    <x v="5"/>
    <x v="2"/>
    <n v="0"/>
    <n v="0"/>
    <n v="0"/>
    <n v="2770"/>
  </r>
  <r>
    <x v="13"/>
    <x v="0"/>
    <s v="All"/>
    <x v="6"/>
    <x v="2"/>
    <n v="0"/>
    <n v="0"/>
    <n v="0"/>
    <n v="19893"/>
  </r>
  <r>
    <x v="13"/>
    <x v="0"/>
    <s v="All"/>
    <x v="7"/>
    <x v="2"/>
    <n v="0"/>
    <n v="0"/>
    <n v="0"/>
    <n v="13898"/>
  </r>
  <r>
    <x v="13"/>
    <x v="0"/>
    <s v="All"/>
    <x v="8"/>
    <x v="2"/>
    <n v="0"/>
    <n v="0"/>
    <n v="0"/>
    <n v="4894"/>
  </r>
  <r>
    <x v="13"/>
    <x v="0"/>
    <s v="All"/>
    <x v="9"/>
    <x v="2"/>
    <n v="0"/>
    <n v="0"/>
    <n v="0"/>
    <n v="1322"/>
  </r>
  <r>
    <x v="13"/>
    <x v="1"/>
    <s v="All"/>
    <x v="0"/>
    <x v="2"/>
    <n v="0"/>
    <n v="0"/>
    <n v="0"/>
    <n v="2698"/>
  </r>
  <r>
    <x v="13"/>
    <x v="1"/>
    <s v="All"/>
    <x v="1"/>
    <x v="2"/>
    <n v="0"/>
    <n v="0"/>
    <n v="0"/>
    <n v="3810"/>
  </r>
  <r>
    <x v="13"/>
    <x v="1"/>
    <s v="All"/>
    <x v="2"/>
    <x v="2"/>
    <n v="0"/>
    <n v="0"/>
    <n v="0"/>
    <n v="6152"/>
  </r>
  <r>
    <x v="13"/>
    <x v="1"/>
    <s v="All"/>
    <x v="3"/>
    <x v="2"/>
    <n v="0"/>
    <n v="0"/>
    <n v="0"/>
    <n v="6390"/>
  </r>
  <r>
    <x v="13"/>
    <x v="1"/>
    <s v="All"/>
    <x v="4"/>
    <x v="2"/>
    <n v="0"/>
    <n v="0"/>
    <n v="0"/>
    <n v="5164"/>
  </r>
  <r>
    <x v="13"/>
    <x v="1"/>
    <s v="All"/>
    <x v="5"/>
    <x v="2"/>
    <n v="0"/>
    <n v="0"/>
    <n v="0"/>
    <n v="2847"/>
  </r>
  <r>
    <x v="13"/>
    <x v="1"/>
    <s v="All"/>
    <x v="6"/>
    <x v="2"/>
    <n v="0"/>
    <n v="0"/>
    <n v="0"/>
    <n v="20527"/>
  </r>
  <r>
    <x v="13"/>
    <x v="1"/>
    <s v="All"/>
    <x v="7"/>
    <x v="2"/>
    <n v="0"/>
    <n v="0"/>
    <n v="0"/>
    <n v="14938"/>
  </r>
  <r>
    <x v="13"/>
    <x v="1"/>
    <s v="All"/>
    <x v="8"/>
    <x v="2"/>
    <n v="0"/>
    <n v="0"/>
    <n v="0"/>
    <n v="5696"/>
  </r>
  <r>
    <x v="13"/>
    <x v="1"/>
    <s v="All"/>
    <x v="9"/>
    <x v="2"/>
    <n v="0"/>
    <n v="0"/>
    <n v="0"/>
    <n v="1693"/>
  </r>
  <r>
    <x v="13"/>
    <x v="2"/>
    <s v="All"/>
    <x v="0"/>
    <x v="2"/>
    <n v="0"/>
    <n v="0"/>
    <n v="0"/>
    <n v="2922"/>
  </r>
  <r>
    <x v="13"/>
    <x v="2"/>
    <s v="All"/>
    <x v="1"/>
    <x v="2"/>
    <n v="0"/>
    <n v="0"/>
    <n v="0"/>
    <n v="4093"/>
  </r>
  <r>
    <x v="13"/>
    <x v="2"/>
    <s v="All"/>
    <x v="2"/>
    <x v="2"/>
    <n v="0"/>
    <n v="0"/>
    <n v="0"/>
    <n v="6254"/>
  </r>
  <r>
    <x v="13"/>
    <x v="2"/>
    <s v="All"/>
    <x v="3"/>
    <x v="2"/>
    <n v="0"/>
    <n v="0"/>
    <n v="0"/>
    <n v="6553"/>
  </r>
  <r>
    <x v="13"/>
    <x v="2"/>
    <s v="All"/>
    <x v="4"/>
    <x v="2"/>
    <n v="0"/>
    <n v="0"/>
    <n v="0"/>
    <n v="5145"/>
  </r>
  <r>
    <x v="13"/>
    <x v="2"/>
    <s v="All"/>
    <x v="5"/>
    <x v="2"/>
    <n v="0"/>
    <n v="0"/>
    <n v="0"/>
    <n v="2709"/>
  </r>
  <r>
    <x v="13"/>
    <x v="2"/>
    <s v="All"/>
    <x v="6"/>
    <x v="2"/>
    <n v="0"/>
    <n v="0"/>
    <n v="0"/>
    <n v="20536"/>
  </r>
  <r>
    <x v="13"/>
    <x v="2"/>
    <s v="All"/>
    <x v="7"/>
    <x v="2"/>
    <n v="0"/>
    <n v="0"/>
    <n v="0"/>
    <n v="14649"/>
  </r>
  <r>
    <x v="13"/>
    <x v="2"/>
    <s v="All"/>
    <x v="8"/>
    <x v="2"/>
    <n v="0"/>
    <n v="0"/>
    <n v="0"/>
    <n v="6047"/>
  </r>
  <r>
    <x v="13"/>
    <x v="2"/>
    <s v="All"/>
    <x v="9"/>
    <x v="2"/>
    <n v="0"/>
    <n v="0"/>
    <n v="0"/>
    <n v="1933"/>
  </r>
  <r>
    <x v="13"/>
    <x v="3"/>
    <s v="All"/>
    <x v="0"/>
    <x v="2"/>
    <n v="0"/>
    <n v="0"/>
    <n v="0"/>
    <n v="2797"/>
  </r>
  <r>
    <x v="13"/>
    <x v="3"/>
    <s v="All"/>
    <x v="1"/>
    <x v="2"/>
    <n v="0"/>
    <n v="0"/>
    <n v="0"/>
    <n v="4096"/>
  </r>
  <r>
    <x v="13"/>
    <x v="3"/>
    <s v="All"/>
    <x v="2"/>
    <x v="2"/>
    <n v="0"/>
    <n v="0"/>
    <n v="0"/>
    <n v="6348"/>
  </r>
  <r>
    <x v="13"/>
    <x v="3"/>
    <s v="All"/>
    <x v="3"/>
    <x v="2"/>
    <n v="0"/>
    <n v="0"/>
    <n v="0"/>
    <n v="6701"/>
  </r>
  <r>
    <x v="13"/>
    <x v="3"/>
    <s v="All"/>
    <x v="4"/>
    <x v="2"/>
    <n v="0"/>
    <n v="0"/>
    <n v="0"/>
    <n v="5171"/>
  </r>
  <r>
    <x v="13"/>
    <x v="3"/>
    <s v="All"/>
    <x v="5"/>
    <x v="2"/>
    <n v="0"/>
    <n v="0"/>
    <n v="0"/>
    <n v="2673"/>
  </r>
  <r>
    <x v="13"/>
    <x v="3"/>
    <s v="All"/>
    <x v="6"/>
    <x v="2"/>
    <n v="0"/>
    <n v="0"/>
    <n v="0"/>
    <n v="21252"/>
  </r>
  <r>
    <x v="13"/>
    <x v="3"/>
    <s v="All"/>
    <x v="7"/>
    <x v="2"/>
    <n v="0"/>
    <n v="0"/>
    <n v="0"/>
    <n v="15220"/>
  </r>
  <r>
    <x v="13"/>
    <x v="3"/>
    <s v="All"/>
    <x v="8"/>
    <x v="2"/>
    <n v="0"/>
    <n v="0"/>
    <n v="0"/>
    <n v="5333"/>
  </r>
  <r>
    <x v="13"/>
    <x v="3"/>
    <s v="All"/>
    <x v="9"/>
    <x v="2"/>
    <n v="0"/>
    <n v="0"/>
    <n v="0"/>
    <n v="1846"/>
  </r>
  <r>
    <x v="13"/>
    <x v="4"/>
    <s v="All"/>
    <x v="0"/>
    <x v="2"/>
    <n v="0"/>
    <n v="0"/>
    <n v="0"/>
    <n v="2672"/>
  </r>
  <r>
    <x v="13"/>
    <x v="4"/>
    <s v="All"/>
    <x v="1"/>
    <x v="2"/>
    <n v="0"/>
    <n v="0"/>
    <n v="0"/>
    <n v="4203"/>
  </r>
  <r>
    <x v="13"/>
    <x v="4"/>
    <s v="All"/>
    <x v="2"/>
    <x v="2"/>
    <n v="0"/>
    <n v="0"/>
    <n v="0"/>
    <n v="6556"/>
  </r>
  <r>
    <x v="13"/>
    <x v="4"/>
    <s v="All"/>
    <x v="3"/>
    <x v="2"/>
    <n v="0"/>
    <n v="0"/>
    <n v="0"/>
    <n v="6849"/>
  </r>
  <r>
    <x v="13"/>
    <x v="4"/>
    <s v="All"/>
    <x v="4"/>
    <x v="2"/>
    <n v="0"/>
    <n v="0"/>
    <n v="0"/>
    <n v="5353"/>
  </r>
  <r>
    <x v="13"/>
    <x v="4"/>
    <s v="All"/>
    <x v="5"/>
    <x v="2"/>
    <n v="0"/>
    <n v="0"/>
    <n v="0"/>
    <n v="2753"/>
  </r>
  <r>
    <x v="13"/>
    <x v="4"/>
    <s v="All"/>
    <x v="6"/>
    <x v="2"/>
    <n v="0"/>
    <n v="0"/>
    <n v="0"/>
    <n v="21898"/>
  </r>
  <r>
    <x v="13"/>
    <x v="4"/>
    <s v="All"/>
    <x v="7"/>
    <x v="2"/>
    <n v="0"/>
    <n v="0"/>
    <n v="0"/>
    <n v="16711"/>
  </r>
  <r>
    <x v="13"/>
    <x v="4"/>
    <s v="All"/>
    <x v="8"/>
    <x v="2"/>
    <n v="0"/>
    <n v="0"/>
    <n v="0"/>
    <n v="5240"/>
  </r>
  <r>
    <x v="13"/>
    <x v="4"/>
    <s v="All"/>
    <x v="9"/>
    <x v="2"/>
    <n v="0"/>
    <n v="0"/>
    <n v="0"/>
    <n v="2028"/>
  </r>
  <r>
    <x v="13"/>
    <x v="5"/>
    <s v="All"/>
    <x v="0"/>
    <x v="2"/>
    <n v="0"/>
    <n v="0"/>
    <n v="0"/>
    <n v="2180"/>
  </r>
  <r>
    <x v="13"/>
    <x v="5"/>
    <s v="All"/>
    <x v="1"/>
    <x v="2"/>
    <n v="0"/>
    <n v="0"/>
    <n v="0"/>
    <n v="3762"/>
  </r>
  <r>
    <x v="13"/>
    <x v="5"/>
    <s v="All"/>
    <x v="2"/>
    <x v="2"/>
    <n v="0"/>
    <n v="0"/>
    <n v="0"/>
    <n v="6135"/>
  </r>
  <r>
    <x v="13"/>
    <x v="5"/>
    <s v="All"/>
    <x v="3"/>
    <x v="2"/>
    <n v="0"/>
    <n v="0"/>
    <n v="0"/>
    <n v="6449"/>
  </r>
  <r>
    <x v="13"/>
    <x v="5"/>
    <s v="All"/>
    <x v="4"/>
    <x v="2"/>
    <n v="0"/>
    <n v="0"/>
    <n v="0"/>
    <n v="5106"/>
  </r>
  <r>
    <x v="13"/>
    <x v="5"/>
    <s v="All"/>
    <x v="5"/>
    <x v="2"/>
    <n v="0"/>
    <n v="0"/>
    <n v="0"/>
    <n v="2499"/>
  </r>
  <r>
    <x v="13"/>
    <x v="5"/>
    <s v="All"/>
    <x v="6"/>
    <x v="2"/>
    <n v="0"/>
    <n v="0"/>
    <n v="0"/>
    <n v="20149"/>
  </r>
  <r>
    <x v="13"/>
    <x v="5"/>
    <s v="All"/>
    <x v="7"/>
    <x v="2"/>
    <n v="0"/>
    <n v="0"/>
    <n v="0"/>
    <n v="17405"/>
  </r>
  <r>
    <x v="13"/>
    <x v="5"/>
    <s v="All"/>
    <x v="8"/>
    <x v="2"/>
    <n v="0"/>
    <n v="0"/>
    <n v="0"/>
    <n v="5009"/>
  </r>
  <r>
    <x v="13"/>
    <x v="5"/>
    <s v="All"/>
    <x v="9"/>
    <x v="2"/>
    <n v="0"/>
    <n v="0"/>
    <n v="0"/>
    <n v="2209"/>
  </r>
  <r>
    <x v="13"/>
    <x v="6"/>
    <s v="All"/>
    <x v="0"/>
    <x v="2"/>
    <n v="0"/>
    <n v="0"/>
    <n v="0"/>
    <n v="2207"/>
  </r>
  <r>
    <x v="13"/>
    <x v="6"/>
    <s v="All"/>
    <x v="1"/>
    <x v="2"/>
    <n v="0"/>
    <n v="0"/>
    <n v="0"/>
    <n v="3731"/>
  </r>
  <r>
    <x v="13"/>
    <x v="6"/>
    <s v="All"/>
    <x v="2"/>
    <x v="2"/>
    <n v="0"/>
    <n v="0"/>
    <n v="0"/>
    <n v="6340"/>
  </r>
  <r>
    <x v="13"/>
    <x v="6"/>
    <s v="All"/>
    <x v="3"/>
    <x v="2"/>
    <n v="0"/>
    <n v="0"/>
    <n v="0"/>
    <n v="6562"/>
  </r>
  <r>
    <x v="13"/>
    <x v="6"/>
    <s v="All"/>
    <x v="4"/>
    <x v="2"/>
    <n v="0"/>
    <n v="0"/>
    <n v="0"/>
    <n v="5381"/>
  </r>
  <r>
    <x v="13"/>
    <x v="6"/>
    <s v="All"/>
    <x v="5"/>
    <x v="2"/>
    <n v="0"/>
    <n v="0"/>
    <n v="0"/>
    <n v="2537"/>
  </r>
  <r>
    <x v="13"/>
    <x v="6"/>
    <s v="All"/>
    <x v="6"/>
    <x v="2"/>
    <n v="0"/>
    <n v="0"/>
    <n v="0"/>
    <n v="20939"/>
  </r>
  <r>
    <x v="13"/>
    <x v="6"/>
    <s v="All"/>
    <x v="7"/>
    <x v="2"/>
    <n v="0"/>
    <n v="0"/>
    <n v="0"/>
    <n v="18617"/>
  </r>
  <r>
    <x v="13"/>
    <x v="6"/>
    <s v="All"/>
    <x v="8"/>
    <x v="2"/>
    <n v="0"/>
    <n v="0"/>
    <n v="0"/>
    <n v="5005"/>
  </r>
  <r>
    <x v="13"/>
    <x v="6"/>
    <s v="All"/>
    <x v="9"/>
    <x v="2"/>
    <n v="0"/>
    <n v="0"/>
    <n v="0"/>
    <n v="3037"/>
  </r>
  <r>
    <x v="13"/>
    <x v="7"/>
    <s v="All"/>
    <x v="0"/>
    <x v="2"/>
    <n v="0"/>
    <n v="0"/>
    <n v="0"/>
    <n v="2782"/>
  </r>
  <r>
    <x v="13"/>
    <x v="7"/>
    <s v="All"/>
    <x v="1"/>
    <x v="2"/>
    <n v="0"/>
    <n v="0"/>
    <n v="0"/>
    <n v="3974"/>
  </r>
  <r>
    <x v="13"/>
    <x v="7"/>
    <s v="All"/>
    <x v="2"/>
    <x v="2"/>
    <n v="0"/>
    <n v="0"/>
    <n v="0"/>
    <n v="7145"/>
  </r>
  <r>
    <x v="13"/>
    <x v="7"/>
    <s v="All"/>
    <x v="3"/>
    <x v="2"/>
    <n v="0"/>
    <n v="0"/>
    <n v="0"/>
    <n v="7360"/>
  </r>
  <r>
    <x v="13"/>
    <x v="7"/>
    <s v="All"/>
    <x v="4"/>
    <x v="2"/>
    <n v="0"/>
    <n v="0"/>
    <n v="0"/>
    <n v="6414"/>
  </r>
  <r>
    <x v="13"/>
    <x v="7"/>
    <s v="All"/>
    <x v="5"/>
    <x v="2"/>
    <n v="0"/>
    <n v="0"/>
    <n v="0"/>
    <n v="3107"/>
  </r>
  <r>
    <x v="13"/>
    <x v="7"/>
    <s v="All"/>
    <x v="6"/>
    <x v="2"/>
    <n v="0"/>
    <n v="0"/>
    <n v="0"/>
    <n v="23893"/>
  </r>
  <r>
    <x v="13"/>
    <x v="7"/>
    <s v="All"/>
    <x v="7"/>
    <x v="2"/>
    <n v="0"/>
    <n v="0"/>
    <n v="0"/>
    <n v="24146"/>
  </r>
  <r>
    <x v="13"/>
    <x v="7"/>
    <s v="All"/>
    <x v="8"/>
    <x v="2"/>
    <n v="0"/>
    <n v="0"/>
    <n v="0"/>
    <n v="5671"/>
  </r>
  <r>
    <x v="13"/>
    <x v="7"/>
    <s v="All"/>
    <x v="9"/>
    <x v="2"/>
    <n v="0"/>
    <n v="0"/>
    <n v="0"/>
    <n v="4254"/>
  </r>
  <r>
    <x v="13"/>
    <x v="8"/>
    <s v="All"/>
    <x v="0"/>
    <x v="2"/>
    <n v="0"/>
    <n v="0"/>
    <n v="0"/>
    <n v="3074"/>
  </r>
  <r>
    <x v="13"/>
    <x v="8"/>
    <s v="All"/>
    <x v="1"/>
    <x v="2"/>
    <n v="0"/>
    <n v="0"/>
    <n v="0"/>
    <n v="4238"/>
  </r>
  <r>
    <x v="13"/>
    <x v="8"/>
    <s v="All"/>
    <x v="2"/>
    <x v="2"/>
    <n v="0"/>
    <n v="0"/>
    <n v="0"/>
    <n v="7314"/>
  </r>
  <r>
    <x v="13"/>
    <x v="8"/>
    <s v="All"/>
    <x v="3"/>
    <x v="2"/>
    <n v="0"/>
    <n v="0"/>
    <n v="0"/>
    <n v="7556"/>
  </r>
  <r>
    <x v="13"/>
    <x v="8"/>
    <s v="All"/>
    <x v="4"/>
    <x v="2"/>
    <n v="0"/>
    <n v="0"/>
    <n v="0"/>
    <n v="6610"/>
  </r>
  <r>
    <x v="13"/>
    <x v="8"/>
    <s v="All"/>
    <x v="5"/>
    <x v="2"/>
    <n v="0"/>
    <n v="0"/>
    <n v="0"/>
    <n v="3184"/>
  </r>
  <r>
    <x v="13"/>
    <x v="8"/>
    <s v="All"/>
    <x v="6"/>
    <x v="2"/>
    <n v="0"/>
    <n v="0"/>
    <n v="0"/>
    <n v="24744"/>
  </r>
  <r>
    <x v="13"/>
    <x v="8"/>
    <s v="All"/>
    <x v="7"/>
    <x v="2"/>
    <n v="0"/>
    <n v="0"/>
    <n v="0"/>
    <n v="25528"/>
  </r>
  <r>
    <x v="13"/>
    <x v="8"/>
    <s v="All"/>
    <x v="8"/>
    <x v="2"/>
    <n v="0"/>
    <n v="0"/>
    <n v="0"/>
    <n v="6255"/>
  </r>
  <r>
    <x v="13"/>
    <x v="8"/>
    <s v="All"/>
    <x v="9"/>
    <x v="2"/>
    <n v="0"/>
    <n v="0"/>
    <n v="0"/>
    <n v="5432"/>
  </r>
  <r>
    <x v="13"/>
    <x v="9"/>
    <s v="All"/>
    <x v="0"/>
    <x v="2"/>
    <n v="0"/>
    <n v="0"/>
    <n v="0"/>
    <n v="1519"/>
  </r>
  <r>
    <x v="13"/>
    <x v="9"/>
    <s v="All"/>
    <x v="1"/>
    <x v="2"/>
    <n v="0"/>
    <n v="0"/>
    <n v="0"/>
    <n v="2421"/>
  </r>
  <r>
    <x v="13"/>
    <x v="9"/>
    <s v="All"/>
    <x v="2"/>
    <x v="2"/>
    <n v="0"/>
    <n v="0"/>
    <n v="0"/>
    <n v="4414"/>
  </r>
  <r>
    <x v="13"/>
    <x v="9"/>
    <s v="All"/>
    <x v="3"/>
    <x v="2"/>
    <n v="0"/>
    <n v="0"/>
    <n v="0"/>
    <n v="5113"/>
  </r>
  <r>
    <x v="13"/>
    <x v="9"/>
    <s v="All"/>
    <x v="4"/>
    <x v="2"/>
    <n v="0"/>
    <n v="0"/>
    <n v="0"/>
    <n v="4837"/>
  </r>
  <r>
    <x v="13"/>
    <x v="9"/>
    <s v="All"/>
    <x v="5"/>
    <x v="2"/>
    <n v="0"/>
    <n v="0"/>
    <n v="0"/>
    <n v="2742"/>
  </r>
  <r>
    <x v="13"/>
    <x v="9"/>
    <s v="All"/>
    <x v="6"/>
    <x v="2"/>
    <n v="0"/>
    <n v="0"/>
    <n v="0"/>
    <n v="18881"/>
  </r>
  <r>
    <x v="13"/>
    <x v="9"/>
    <s v="All"/>
    <x v="7"/>
    <x v="2"/>
    <n v="0"/>
    <n v="0"/>
    <n v="0"/>
    <n v="24817"/>
  </r>
  <r>
    <x v="13"/>
    <x v="9"/>
    <s v="All"/>
    <x v="8"/>
    <x v="2"/>
    <n v="0"/>
    <n v="0"/>
    <n v="0"/>
    <n v="8539"/>
  </r>
  <r>
    <x v="13"/>
    <x v="9"/>
    <s v="All"/>
    <x v="9"/>
    <x v="2"/>
    <n v="0"/>
    <n v="0"/>
    <n v="0"/>
    <n v="8535"/>
  </r>
  <r>
    <x v="13"/>
    <x v="10"/>
    <s v="All"/>
    <x v="0"/>
    <x v="2"/>
    <n v="0"/>
    <n v="0"/>
    <n v="0"/>
    <n v="1470"/>
  </r>
  <r>
    <x v="13"/>
    <x v="10"/>
    <s v="All"/>
    <x v="1"/>
    <x v="2"/>
    <n v="0"/>
    <n v="0"/>
    <n v="0"/>
    <n v="2397"/>
  </r>
  <r>
    <x v="13"/>
    <x v="10"/>
    <s v="All"/>
    <x v="2"/>
    <x v="2"/>
    <n v="0"/>
    <n v="0"/>
    <n v="0"/>
    <n v="4405"/>
  </r>
  <r>
    <x v="13"/>
    <x v="10"/>
    <s v="All"/>
    <x v="3"/>
    <x v="2"/>
    <n v="0"/>
    <n v="0"/>
    <n v="0"/>
    <n v="5046"/>
  </r>
  <r>
    <x v="13"/>
    <x v="10"/>
    <s v="All"/>
    <x v="4"/>
    <x v="2"/>
    <n v="0"/>
    <n v="0"/>
    <n v="0"/>
    <n v="4679"/>
  </r>
  <r>
    <x v="13"/>
    <x v="10"/>
    <s v="All"/>
    <x v="5"/>
    <x v="2"/>
    <n v="0"/>
    <n v="0"/>
    <n v="0"/>
    <n v="2965"/>
  </r>
  <r>
    <x v="13"/>
    <x v="10"/>
    <s v="All"/>
    <x v="6"/>
    <x v="2"/>
    <n v="0"/>
    <n v="0"/>
    <n v="0"/>
    <n v="18441"/>
  </r>
  <r>
    <x v="13"/>
    <x v="10"/>
    <s v="All"/>
    <x v="7"/>
    <x v="2"/>
    <n v="0"/>
    <n v="0"/>
    <n v="0"/>
    <n v="25061"/>
  </r>
  <r>
    <x v="13"/>
    <x v="10"/>
    <s v="All"/>
    <x v="8"/>
    <x v="2"/>
    <n v="0"/>
    <n v="0"/>
    <n v="0"/>
    <n v="10119"/>
  </r>
  <r>
    <x v="13"/>
    <x v="10"/>
    <s v="All"/>
    <x v="9"/>
    <x v="2"/>
    <n v="0"/>
    <n v="0"/>
    <n v="0"/>
    <n v="9696"/>
  </r>
  <r>
    <x v="13"/>
    <x v="11"/>
    <s v="All"/>
    <x v="0"/>
    <x v="2"/>
    <n v="0"/>
    <n v="0"/>
    <n v="0"/>
    <n v="0"/>
  </r>
  <r>
    <x v="13"/>
    <x v="11"/>
    <s v="All"/>
    <x v="1"/>
    <x v="2"/>
    <n v="0"/>
    <n v="0"/>
    <n v="0"/>
    <n v="0"/>
  </r>
  <r>
    <x v="13"/>
    <x v="11"/>
    <s v="All"/>
    <x v="2"/>
    <x v="2"/>
    <n v="0"/>
    <n v="0"/>
    <n v="0"/>
    <n v="0"/>
  </r>
  <r>
    <x v="13"/>
    <x v="11"/>
    <s v="All"/>
    <x v="3"/>
    <x v="2"/>
    <n v="0"/>
    <n v="0"/>
    <n v="0"/>
    <n v="0"/>
  </r>
  <r>
    <x v="13"/>
    <x v="11"/>
    <s v="All"/>
    <x v="4"/>
    <x v="2"/>
    <n v="0"/>
    <n v="0"/>
    <n v="0"/>
    <n v="0"/>
  </r>
  <r>
    <x v="13"/>
    <x v="11"/>
    <s v="All"/>
    <x v="5"/>
    <x v="2"/>
    <n v="0"/>
    <n v="0"/>
    <n v="0"/>
    <n v="0"/>
  </r>
  <r>
    <x v="13"/>
    <x v="11"/>
    <s v="All"/>
    <x v="6"/>
    <x v="2"/>
    <n v="0"/>
    <n v="0"/>
    <n v="0"/>
    <n v="0"/>
  </r>
  <r>
    <x v="13"/>
    <x v="11"/>
    <s v="All"/>
    <x v="7"/>
    <x v="2"/>
    <n v="0"/>
    <n v="0"/>
    <n v="0"/>
    <n v="0"/>
  </r>
  <r>
    <x v="13"/>
    <x v="11"/>
    <s v="All"/>
    <x v="8"/>
    <x v="2"/>
    <n v="0"/>
    <n v="0"/>
    <n v="0"/>
    <n v="0"/>
  </r>
  <r>
    <x v="13"/>
    <x v="11"/>
    <s v="All"/>
    <x v="9"/>
    <x v="2"/>
    <n v="0"/>
    <n v="0"/>
    <n v="0"/>
    <n v="0"/>
  </r>
  <r>
    <x v="14"/>
    <x v="0"/>
    <s v="All"/>
    <x v="0"/>
    <x v="2"/>
    <n v="0"/>
    <n v="0"/>
    <n v="0"/>
    <n v="0"/>
  </r>
  <r>
    <x v="14"/>
    <x v="0"/>
    <s v="All"/>
    <x v="1"/>
    <x v="2"/>
    <n v="0"/>
    <n v="0"/>
    <n v="0"/>
    <n v="0"/>
  </r>
  <r>
    <x v="14"/>
    <x v="0"/>
    <s v="All"/>
    <x v="2"/>
    <x v="2"/>
    <n v="0"/>
    <n v="0"/>
    <n v="0"/>
    <n v="0"/>
  </r>
  <r>
    <x v="14"/>
    <x v="0"/>
    <s v="All"/>
    <x v="3"/>
    <x v="2"/>
    <n v="0"/>
    <n v="0"/>
    <n v="0"/>
    <n v="0"/>
  </r>
  <r>
    <x v="14"/>
    <x v="0"/>
    <s v="All"/>
    <x v="4"/>
    <x v="2"/>
    <n v="0"/>
    <n v="0"/>
    <n v="0"/>
    <n v="0"/>
  </r>
  <r>
    <x v="14"/>
    <x v="0"/>
    <s v="All"/>
    <x v="5"/>
    <x v="2"/>
    <n v="0"/>
    <n v="0"/>
    <n v="0"/>
    <n v="0"/>
  </r>
  <r>
    <x v="14"/>
    <x v="0"/>
    <s v="All"/>
    <x v="6"/>
    <x v="2"/>
    <n v="0"/>
    <n v="0"/>
    <n v="0"/>
    <n v="0"/>
  </r>
  <r>
    <x v="14"/>
    <x v="0"/>
    <s v="All"/>
    <x v="7"/>
    <x v="2"/>
    <n v="0"/>
    <n v="0"/>
    <n v="0"/>
    <n v="0"/>
  </r>
  <r>
    <x v="14"/>
    <x v="0"/>
    <s v="All"/>
    <x v="8"/>
    <x v="2"/>
    <n v="0"/>
    <n v="0"/>
    <n v="0"/>
    <n v="0"/>
  </r>
  <r>
    <x v="14"/>
    <x v="0"/>
    <s v="All"/>
    <x v="9"/>
    <x v="2"/>
    <n v="0"/>
    <n v="0"/>
    <n v="0"/>
    <n v="0"/>
  </r>
  <r>
    <x v="14"/>
    <x v="1"/>
    <s v="All"/>
    <x v="0"/>
    <x v="2"/>
    <n v="0"/>
    <n v="0"/>
    <n v="0"/>
    <n v="0"/>
  </r>
  <r>
    <x v="14"/>
    <x v="1"/>
    <s v="All"/>
    <x v="1"/>
    <x v="2"/>
    <n v="0"/>
    <n v="0"/>
    <n v="0"/>
    <n v="0"/>
  </r>
  <r>
    <x v="14"/>
    <x v="1"/>
    <s v="All"/>
    <x v="2"/>
    <x v="2"/>
    <n v="0"/>
    <n v="0"/>
    <n v="0"/>
    <n v="0"/>
  </r>
  <r>
    <x v="14"/>
    <x v="1"/>
    <s v="All"/>
    <x v="3"/>
    <x v="2"/>
    <n v="0"/>
    <n v="0"/>
    <n v="0"/>
    <n v="0"/>
  </r>
  <r>
    <x v="14"/>
    <x v="1"/>
    <s v="All"/>
    <x v="4"/>
    <x v="2"/>
    <n v="0"/>
    <n v="0"/>
    <n v="0"/>
    <n v="0"/>
  </r>
  <r>
    <x v="14"/>
    <x v="1"/>
    <s v="All"/>
    <x v="5"/>
    <x v="2"/>
    <n v="0"/>
    <n v="0"/>
    <n v="0"/>
    <n v="0"/>
  </r>
  <r>
    <x v="14"/>
    <x v="1"/>
    <s v="All"/>
    <x v="6"/>
    <x v="2"/>
    <n v="0"/>
    <n v="0"/>
    <n v="0"/>
    <n v="0"/>
  </r>
  <r>
    <x v="14"/>
    <x v="1"/>
    <s v="All"/>
    <x v="7"/>
    <x v="2"/>
    <n v="0"/>
    <n v="0"/>
    <n v="0"/>
    <n v="0"/>
  </r>
  <r>
    <x v="14"/>
    <x v="1"/>
    <s v="All"/>
    <x v="8"/>
    <x v="2"/>
    <n v="0"/>
    <n v="0"/>
    <n v="0"/>
    <n v="0"/>
  </r>
  <r>
    <x v="14"/>
    <x v="1"/>
    <s v="All"/>
    <x v="9"/>
    <x v="2"/>
    <n v="0"/>
    <n v="0"/>
    <n v="0"/>
    <n v="0"/>
  </r>
  <r>
    <x v="14"/>
    <x v="2"/>
    <s v="All"/>
    <x v="0"/>
    <x v="2"/>
    <n v="0"/>
    <n v="0"/>
    <n v="0"/>
    <n v="0"/>
  </r>
  <r>
    <x v="14"/>
    <x v="2"/>
    <s v="All"/>
    <x v="1"/>
    <x v="2"/>
    <n v="0"/>
    <n v="0"/>
    <n v="0"/>
    <n v="0"/>
  </r>
  <r>
    <x v="14"/>
    <x v="2"/>
    <s v="All"/>
    <x v="2"/>
    <x v="2"/>
    <n v="0"/>
    <n v="0"/>
    <n v="0"/>
    <n v="0"/>
  </r>
  <r>
    <x v="14"/>
    <x v="2"/>
    <s v="All"/>
    <x v="3"/>
    <x v="2"/>
    <n v="0"/>
    <n v="0"/>
    <n v="0"/>
    <n v="0"/>
  </r>
  <r>
    <x v="14"/>
    <x v="2"/>
    <s v="All"/>
    <x v="4"/>
    <x v="2"/>
    <n v="0"/>
    <n v="0"/>
    <n v="0"/>
    <n v="0"/>
  </r>
  <r>
    <x v="14"/>
    <x v="2"/>
    <s v="All"/>
    <x v="5"/>
    <x v="2"/>
    <n v="0"/>
    <n v="0"/>
    <n v="0"/>
    <n v="0"/>
  </r>
  <r>
    <x v="14"/>
    <x v="2"/>
    <s v="All"/>
    <x v="6"/>
    <x v="2"/>
    <n v="0"/>
    <n v="0"/>
    <n v="0"/>
    <n v="0"/>
  </r>
  <r>
    <x v="14"/>
    <x v="2"/>
    <s v="All"/>
    <x v="7"/>
    <x v="2"/>
    <n v="0"/>
    <n v="0"/>
    <n v="0"/>
    <n v="0"/>
  </r>
  <r>
    <x v="14"/>
    <x v="2"/>
    <s v="All"/>
    <x v="8"/>
    <x v="2"/>
    <n v="0"/>
    <n v="0"/>
    <n v="0"/>
    <n v="0"/>
  </r>
  <r>
    <x v="14"/>
    <x v="2"/>
    <s v="All"/>
    <x v="9"/>
    <x v="2"/>
    <n v="0"/>
    <n v="0"/>
    <n v="0"/>
    <n v="0"/>
  </r>
  <r>
    <x v="14"/>
    <x v="3"/>
    <s v="All"/>
    <x v="0"/>
    <x v="2"/>
    <n v="0"/>
    <n v="0"/>
    <n v="0"/>
    <n v="0"/>
  </r>
  <r>
    <x v="14"/>
    <x v="3"/>
    <s v="All"/>
    <x v="1"/>
    <x v="2"/>
    <n v="0"/>
    <n v="0"/>
    <n v="0"/>
    <n v="0"/>
  </r>
  <r>
    <x v="14"/>
    <x v="3"/>
    <s v="All"/>
    <x v="2"/>
    <x v="2"/>
    <n v="0"/>
    <n v="0"/>
    <n v="0"/>
    <n v="0"/>
  </r>
  <r>
    <x v="14"/>
    <x v="3"/>
    <s v="All"/>
    <x v="3"/>
    <x v="2"/>
    <n v="0"/>
    <n v="0"/>
    <n v="0"/>
    <n v="0"/>
  </r>
  <r>
    <x v="14"/>
    <x v="3"/>
    <s v="All"/>
    <x v="4"/>
    <x v="2"/>
    <n v="0"/>
    <n v="0"/>
    <n v="0"/>
    <n v="0"/>
  </r>
  <r>
    <x v="14"/>
    <x v="3"/>
    <s v="All"/>
    <x v="5"/>
    <x v="2"/>
    <n v="0"/>
    <n v="0"/>
    <n v="0"/>
    <n v="0"/>
  </r>
  <r>
    <x v="14"/>
    <x v="3"/>
    <s v="All"/>
    <x v="6"/>
    <x v="2"/>
    <n v="0"/>
    <n v="0"/>
    <n v="0"/>
    <n v="0"/>
  </r>
  <r>
    <x v="14"/>
    <x v="3"/>
    <s v="All"/>
    <x v="7"/>
    <x v="2"/>
    <n v="0"/>
    <n v="0"/>
    <n v="0"/>
    <n v="0"/>
  </r>
  <r>
    <x v="14"/>
    <x v="3"/>
    <s v="All"/>
    <x v="8"/>
    <x v="2"/>
    <n v="0"/>
    <n v="0"/>
    <n v="0"/>
    <n v="0"/>
  </r>
  <r>
    <x v="14"/>
    <x v="3"/>
    <s v="All"/>
    <x v="9"/>
    <x v="2"/>
    <n v="0"/>
    <n v="0"/>
    <n v="0"/>
    <n v="0"/>
  </r>
  <r>
    <x v="14"/>
    <x v="4"/>
    <s v="All"/>
    <x v="0"/>
    <x v="2"/>
    <n v="0"/>
    <n v="0"/>
    <n v="0"/>
    <n v="0"/>
  </r>
  <r>
    <x v="14"/>
    <x v="4"/>
    <s v="All"/>
    <x v="1"/>
    <x v="2"/>
    <n v="0"/>
    <n v="0"/>
    <n v="0"/>
    <n v="0"/>
  </r>
  <r>
    <x v="14"/>
    <x v="4"/>
    <s v="All"/>
    <x v="2"/>
    <x v="2"/>
    <n v="0"/>
    <n v="0"/>
    <n v="0"/>
    <n v="0"/>
  </r>
  <r>
    <x v="14"/>
    <x v="4"/>
    <s v="All"/>
    <x v="3"/>
    <x v="2"/>
    <n v="0"/>
    <n v="0"/>
    <n v="0"/>
    <n v="0"/>
  </r>
  <r>
    <x v="14"/>
    <x v="4"/>
    <s v="All"/>
    <x v="4"/>
    <x v="2"/>
    <n v="0"/>
    <n v="0"/>
    <n v="0"/>
    <n v="0"/>
  </r>
  <r>
    <x v="14"/>
    <x v="4"/>
    <s v="All"/>
    <x v="5"/>
    <x v="2"/>
    <n v="0"/>
    <n v="0"/>
    <n v="0"/>
    <n v="0"/>
  </r>
  <r>
    <x v="14"/>
    <x v="4"/>
    <s v="All"/>
    <x v="6"/>
    <x v="2"/>
    <n v="0"/>
    <n v="0"/>
    <n v="0"/>
    <n v="0"/>
  </r>
  <r>
    <x v="14"/>
    <x v="4"/>
    <s v="All"/>
    <x v="7"/>
    <x v="2"/>
    <n v="0"/>
    <n v="0"/>
    <n v="0"/>
    <n v="0"/>
  </r>
  <r>
    <x v="14"/>
    <x v="4"/>
    <s v="All"/>
    <x v="8"/>
    <x v="2"/>
    <n v="0"/>
    <n v="0"/>
    <n v="0"/>
    <n v="0"/>
  </r>
  <r>
    <x v="14"/>
    <x v="4"/>
    <s v="All"/>
    <x v="9"/>
    <x v="2"/>
    <n v="0"/>
    <n v="0"/>
    <n v="0"/>
    <n v="0"/>
  </r>
  <r>
    <x v="14"/>
    <x v="5"/>
    <s v="All"/>
    <x v="0"/>
    <x v="2"/>
    <n v="0"/>
    <n v="0"/>
    <n v="0"/>
    <n v="0"/>
  </r>
  <r>
    <x v="14"/>
    <x v="5"/>
    <s v="All"/>
    <x v="1"/>
    <x v="2"/>
    <n v="0"/>
    <n v="0"/>
    <n v="0"/>
    <n v="0"/>
  </r>
  <r>
    <x v="14"/>
    <x v="5"/>
    <s v="All"/>
    <x v="2"/>
    <x v="2"/>
    <n v="0"/>
    <n v="0"/>
    <n v="0"/>
    <n v="0"/>
  </r>
  <r>
    <x v="14"/>
    <x v="5"/>
    <s v="All"/>
    <x v="3"/>
    <x v="2"/>
    <n v="0"/>
    <n v="0"/>
    <n v="0"/>
    <n v="0"/>
  </r>
  <r>
    <x v="14"/>
    <x v="5"/>
    <s v="All"/>
    <x v="4"/>
    <x v="2"/>
    <n v="0"/>
    <n v="0"/>
    <n v="0"/>
    <n v="0"/>
  </r>
  <r>
    <x v="14"/>
    <x v="5"/>
    <s v="All"/>
    <x v="5"/>
    <x v="2"/>
    <n v="0"/>
    <n v="0"/>
    <n v="0"/>
    <n v="0"/>
  </r>
  <r>
    <x v="14"/>
    <x v="5"/>
    <s v="All"/>
    <x v="6"/>
    <x v="2"/>
    <n v="0"/>
    <n v="0"/>
    <n v="0"/>
    <n v="0"/>
  </r>
  <r>
    <x v="14"/>
    <x v="5"/>
    <s v="All"/>
    <x v="7"/>
    <x v="2"/>
    <n v="0"/>
    <n v="0"/>
    <n v="0"/>
    <n v="0"/>
  </r>
  <r>
    <x v="14"/>
    <x v="5"/>
    <s v="All"/>
    <x v="8"/>
    <x v="2"/>
    <n v="0"/>
    <n v="0"/>
    <n v="0"/>
    <n v="0"/>
  </r>
  <r>
    <x v="14"/>
    <x v="5"/>
    <s v="All"/>
    <x v="9"/>
    <x v="2"/>
    <n v="0"/>
    <n v="0"/>
    <n v="0"/>
    <n v="0"/>
  </r>
  <r>
    <x v="14"/>
    <x v="6"/>
    <s v="All"/>
    <x v="0"/>
    <x v="2"/>
    <n v="0"/>
    <n v="0"/>
    <n v="0"/>
    <n v="0"/>
  </r>
  <r>
    <x v="14"/>
    <x v="6"/>
    <s v="All"/>
    <x v="1"/>
    <x v="2"/>
    <n v="0"/>
    <n v="0"/>
    <n v="0"/>
    <n v="0"/>
  </r>
  <r>
    <x v="14"/>
    <x v="6"/>
    <s v="All"/>
    <x v="2"/>
    <x v="2"/>
    <n v="0"/>
    <n v="0"/>
    <n v="0"/>
    <n v="0"/>
  </r>
  <r>
    <x v="14"/>
    <x v="6"/>
    <s v="All"/>
    <x v="3"/>
    <x v="2"/>
    <n v="0"/>
    <n v="0"/>
    <n v="0"/>
    <n v="0"/>
  </r>
  <r>
    <x v="14"/>
    <x v="6"/>
    <s v="All"/>
    <x v="4"/>
    <x v="2"/>
    <n v="0"/>
    <n v="0"/>
    <n v="0"/>
    <n v="0"/>
  </r>
  <r>
    <x v="14"/>
    <x v="6"/>
    <s v="All"/>
    <x v="5"/>
    <x v="2"/>
    <n v="0"/>
    <n v="0"/>
    <n v="0"/>
    <n v="0"/>
  </r>
  <r>
    <x v="14"/>
    <x v="6"/>
    <s v="All"/>
    <x v="6"/>
    <x v="2"/>
    <n v="0"/>
    <n v="0"/>
    <n v="0"/>
    <n v="0"/>
  </r>
  <r>
    <x v="14"/>
    <x v="6"/>
    <s v="All"/>
    <x v="7"/>
    <x v="2"/>
    <n v="0"/>
    <n v="0"/>
    <n v="0"/>
    <n v="0"/>
  </r>
  <r>
    <x v="14"/>
    <x v="6"/>
    <s v="All"/>
    <x v="8"/>
    <x v="2"/>
    <n v="0"/>
    <n v="0"/>
    <n v="0"/>
    <n v="0"/>
  </r>
  <r>
    <x v="14"/>
    <x v="6"/>
    <s v="All"/>
    <x v="9"/>
    <x v="2"/>
    <n v="0"/>
    <n v="0"/>
    <n v="0"/>
    <n v="0"/>
  </r>
  <r>
    <x v="14"/>
    <x v="7"/>
    <s v="All"/>
    <x v="0"/>
    <x v="2"/>
    <n v="0"/>
    <n v="0"/>
    <n v="0"/>
    <n v="0"/>
  </r>
  <r>
    <x v="14"/>
    <x v="7"/>
    <s v="All"/>
    <x v="1"/>
    <x v="2"/>
    <n v="0"/>
    <n v="0"/>
    <n v="0"/>
    <n v="0"/>
  </r>
  <r>
    <x v="14"/>
    <x v="7"/>
    <s v="All"/>
    <x v="2"/>
    <x v="2"/>
    <n v="0"/>
    <n v="0"/>
    <n v="0"/>
    <n v="0"/>
  </r>
  <r>
    <x v="14"/>
    <x v="7"/>
    <s v="All"/>
    <x v="3"/>
    <x v="2"/>
    <n v="0"/>
    <n v="0"/>
    <n v="0"/>
    <n v="0"/>
  </r>
  <r>
    <x v="14"/>
    <x v="7"/>
    <s v="All"/>
    <x v="4"/>
    <x v="2"/>
    <n v="0"/>
    <n v="0"/>
    <n v="0"/>
    <n v="0"/>
  </r>
  <r>
    <x v="14"/>
    <x v="7"/>
    <s v="All"/>
    <x v="5"/>
    <x v="2"/>
    <n v="0"/>
    <n v="0"/>
    <n v="0"/>
    <n v="0"/>
  </r>
  <r>
    <x v="14"/>
    <x v="7"/>
    <s v="All"/>
    <x v="6"/>
    <x v="2"/>
    <n v="0"/>
    <n v="0"/>
    <n v="0"/>
    <n v="0"/>
  </r>
  <r>
    <x v="14"/>
    <x v="7"/>
    <s v="All"/>
    <x v="7"/>
    <x v="2"/>
    <n v="0"/>
    <n v="0"/>
    <n v="0"/>
    <n v="0"/>
  </r>
  <r>
    <x v="14"/>
    <x v="7"/>
    <s v="All"/>
    <x v="8"/>
    <x v="2"/>
    <n v="0"/>
    <n v="0"/>
    <n v="0"/>
    <n v="0"/>
  </r>
  <r>
    <x v="14"/>
    <x v="7"/>
    <s v="All"/>
    <x v="9"/>
    <x v="2"/>
    <n v="0"/>
    <n v="0"/>
    <n v="0"/>
    <n v="0"/>
  </r>
  <r>
    <x v="14"/>
    <x v="8"/>
    <s v="All"/>
    <x v="0"/>
    <x v="2"/>
    <n v="0"/>
    <n v="0"/>
    <n v="0"/>
    <n v="0"/>
  </r>
  <r>
    <x v="14"/>
    <x v="8"/>
    <s v="All"/>
    <x v="1"/>
    <x v="2"/>
    <n v="0"/>
    <n v="0"/>
    <n v="0"/>
    <n v="0"/>
  </r>
  <r>
    <x v="14"/>
    <x v="8"/>
    <s v="All"/>
    <x v="2"/>
    <x v="2"/>
    <n v="0"/>
    <n v="0"/>
    <n v="0"/>
    <n v="0"/>
  </r>
  <r>
    <x v="14"/>
    <x v="8"/>
    <s v="All"/>
    <x v="3"/>
    <x v="2"/>
    <n v="0"/>
    <n v="0"/>
    <n v="0"/>
    <n v="0"/>
  </r>
  <r>
    <x v="14"/>
    <x v="8"/>
    <s v="All"/>
    <x v="4"/>
    <x v="2"/>
    <n v="0"/>
    <n v="0"/>
    <n v="0"/>
    <n v="0"/>
  </r>
  <r>
    <x v="14"/>
    <x v="8"/>
    <s v="All"/>
    <x v="5"/>
    <x v="2"/>
    <n v="0"/>
    <n v="0"/>
    <n v="0"/>
    <n v="0"/>
  </r>
  <r>
    <x v="14"/>
    <x v="8"/>
    <s v="All"/>
    <x v="6"/>
    <x v="2"/>
    <n v="0"/>
    <n v="0"/>
    <n v="0"/>
    <n v="0"/>
  </r>
  <r>
    <x v="14"/>
    <x v="8"/>
    <s v="All"/>
    <x v="7"/>
    <x v="2"/>
    <n v="0"/>
    <n v="0"/>
    <n v="0"/>
    <n v="0"/>
  </r>
  <r>
    <x v="14"/>
    <x v="8"/>
    <s v="All"/>
    <x v="8"/>
    <x v="2"/>
    <n v="0"/>
    <n v="0"/>
    <n v="0"/>
    <n v="0"/>
  </r>
  <r>
    <x v="14"/>
    <x v="8"/>
    <s v="All"/>
    <x v="9"/>
    <x v="2"/>
    <n v="0"/>
    <n v="0"/>
    <n v="0"/>
    <n v="0"/>
  </r>
  <r>
    <x v="14"/>
    <x v="9"/>
    <s v="All"/>
    <x v="0"/>
    <x v="2"/>
    <n v="0"/>
    <n v="0"/>
    <n v="0"/>
    <n v="226912"/>
  </r>
  <r>
    <x v="14"/>
    <x v="9"/>
    <s v="All"/>
    <x v="1"/>
    <x v="2"/>
    <n v="0"/>
    <n v="0"/>
    <n v="0"/>
    <n v="364592"/>
  </r>
  <r>
    <x v="14"/>
    <x v="9"/>
    <s v="All"/>
    <x v="2"/>
    <x v="2"/>
    <n v="0"/>
    <n v="0"/>
    <n v="0"/>
    <n v="640689"/>
  </r>
  <r>
    <x v="14"/>
    <x v="9"/>
    <s v="All"/>
    <x v="3"/>
    <x v="2"/>
    <n v="0"/>
    <n v="0"/>
    <n v="0"/>
    <n v="671017"/>
  </r>
  <r>
    <x v="14"/>
    <x v="9"/>
    <s v="All"/>
    <x v="4"/>
    <x v="2"/>
    <n v="0"/>
    <n v="0"/>
    <n v="0"/>
    <n v="573710"/>
  </r>
  <r>
    <x v="14"/>
    <x v="9"/>
    <s v="All"/>
    <x v="5"/>
    <x v="2"/>
    <n v="0"/>
    <n v="0"/>
    <n v="0"/>
    <n v="427470"/>
  </r>
  <r>
    <x v="14"/>
    <x v="9"/>
    <s v="All"/>
    <x v="6"/>
    <x v="2"/>
    <n v="4"/>
    <n v="1"/>
    <n v="120"/>
    <n v="3629007"/>
  </r>
  <r>
    <x v="14"/>
    <x v="9"/>
    <s v="All"/>
    <x v="7"/>
    <x v="2"/>
    <n v="3"/>
    <n v="1"/>
    <n v="90"/>
    <n v="2755470"/>
  </r>
  <r>
    <x v="14"/>
    <x v="9"/>
    <s v="All"/>
    <x v="8"/>
    <x v="2"/>
    <n v="0"/>
    <n v="0"/>
    <n v="0"/>
    <n v="336225"/>
  </r>
  <r>
    <x v="14"/>
    <x v="9"/>
    <s v="All"/>
    <x v="9"/>
    <x v="2"/>
    <n v="0"/>
    <n v="0"/>
    <n v="0"/>
    <n v="232177"/>
  </r>
  <r>
    <x v="14"/>
    <x v="10"/>
    <s v="All"/>
    <x v="0"/>
    <x v="2"/>
    <n v="0"/>
    <n v="0"/>
    <n v="0"/>
    <n v="191915"/>
  </r>
  <r>
    <x v="14"/>
    <x v="10"/>
    <s v="All"/>
    <x v="1"/>
    <x v="2"/>
    <n v="0"/>
    <n v="0"/>
    <n v="0"/>
    <n v="316585"/>
  </r>
  <r>
    <x v="14"/>
    <x v="10"/>
    <s v="All"/>
    <x v="2"/>
    <x v="2"/>
    <n v="0"/>
    <n v="0"/>
    <n v="0"/>
    <n v="562987"/>
  </r>
  <r>
    <x v="14"/>
    <x v="10"/>
    <s v="All"/>
    <x v="3"/>
    <x v="2"/>
    <n v="0"/>
    <n v="0"/>
    <n v="0"/>
    <n v="591251"/>
  </r>
  <r>
    <x v="14"/>
    <x v="10"/>
    <s v="All"/>
    <x v="4"/>
    <x v="2"/>
    <n v="0"/>
    <n v="0"/>
    <n v="0"/>
    <n v="505054"/>
  </r>
  <r>
    <x v="14"/>
    <x v="10"/>
    <s v="All"/>
    <x v="5"/>
    <x v="2"/>
    <n v="0"/>
    <n v="0"/>
    <n v="0"/>
    <n v="389718"/>
  </r>
  <r>
    <x v="14"/>
    <x v="10"/>
    <s v="All"/>
    <x v="6"/>
    <x v="2"/>
    <n v="0"/>
    <n v="0"/>
    <n v="0"/>
    <n v="3203019"/>
  </r>
  <r>
    <x v="14"/>
    <x v="10"/>
    <s v="All"/>
    <x v="7"/>
    <x v="2"/>
    <n v="0"/>
    <n v="0"/>
    <n v="0"/>
    <n v="2533969"/>
  </r>
  <r>
    <x v="14"/>
    <x v="10"/>
    <s v="All"/>
    <x v="8"/>
    <x v="2"/>
    <n v="0"/>
    <n v="0"/>
    <n v="0"/>
    <n v="323847"/>
  </r>
  <r>
    <x v="14"/>
    <x v="10"/>
    <s v="All"/>
    <x v="9"/>
    <x v="2"/>
    <n v="0"/>
    <n v="0"/>
    <n v="0"/>
    <n v="225020"/>
  </r>
  <r>
    <x v="14"/>
    <x v="11"/>
    <s v="All"/>
    <x v="0"/>
    <x v="2"/>
    <n v="0"/>
    <n v="0"/>
    <n v="0"/>
    <n v="160546"/>
  </r>
  <r>
    <x v="14"/>
    <x v="11"/>
    <s v="All"/>
    <x v="1"/>
    <x v="2"/>
    <n v="0"/>
    <n v="0"/>
    <n v="0"/>
    <n v="268592"/>
  </r>
  <r>
    <x v="14"/>
    <x v="11"/>
    <s v="All"/>
    <x v="2"/>
    <x v="2"/>
    <n v="0"/>
    <n v="0"/>
    <n v="0"/>
    <n v="479267"/>
  </r>
  <r>
    <x v="14"/>
    <x v="11"/>
    <s v="All"/>
    <x v="3"/>
    <x v="2"/>
    <n v="0"/>
    <n v="0"/>
    <n v="0"/>
    <n v="507576"/>
  </r>
  <r>
    <x v="14"/>
    <x v="11"/>
    <s v="All"/>
    <x v="4"/>
    <x v="2"/>
    <n v="0"/>
    <n v="0"/>
    <n v="0"/>
    <n v="439029"/>
  </r>
  <r>
    <x v="14"/>
    <x v="11"/>
    <s v="All"/>
    <x v="5"/>
    <x v="2"/>
    <n v="0"/>
    <n v="0"/>
    <n v="0"/>
    <n v="376264"/>
  </r>
  <r>
    <x v="14"/>
    <x v="11"/>
    <s v="All"/>
    <x v="6"/>
    <x v="2"/>
    <n v="0"/>
    <n v="0"/>
    <n v="0"/>
    <n v="2849730"/>
  </r>
  <r>
    <x v="14"/>
    <x v="11"/>
    <s v="All"/>
    <x v="7"/>
    <x v="2"/>
    <n v="0"/>
    <n v="0"/>
    <n v="0"/>
    <n v="2247141"/>
  </r>
  <r>
    <x v="14"/>
    <x v="11"/>
    <s v="All"/>
    <x v="8"/>
    <x v="2"/>
    <n v="0"/>
    <n v="0"/>
    <n v="0"/>
    <n v="262985"/>
  </r>
  <r>
    <x v="14"/>
    <x v="11"/>
    <s v="All"/>
    <x v="9"/>
    <x v="2"/>
    <n v="0"/>
    <n v="0"/>
    <n v="0"/>
    <n v="191505"/>
  </r>
  <r>
    <x v="15"/>
    <x v="0"/>
    <s v="All"/>
    <x v="0"/>
    <x v="2"/>
    <n v="0"/>
    <n v="0"/>
    <n v="0"/>
    <n v="0"/>
  </r>
  <r>
    <x v="15"/>
    <x v="0"/>
    <s v="All"/>
    <x v="1"/>
    <x v="2"/>
    <n v="0"/>
    <n v="0"/>
    <n v="0"/>
    <n v="0"/>
  </r>
  <r>
    <x v="15"/>
    <x v="0"/>
    <s v="All"/>
    <x v="2"/>
    <x v="2"/>
    <n v="0"/>
    <n v="0"/>
    <n v="0"/>
    <n v="0"/>
  </r>
  <r>
    <x v="15"/>
    <x v="0"/>
    <s v="All"/>
    <x v="3"/>
    <x v="2"/>
    <n v="0"/>
    <n v="0"/>
    <n v="0"/>
    <n v="0"/>
  </r>
  <r>
    <x v="15"/>
    <x v="0"/>
    <s v="All"/>
    <x v="4"/>
    <x v="2"/>
    <n v="0"/>
    <n v="0"/>
    <n v="0"/>
    <n v="0"/>
  </r>
  <r>
    <x v="15"/>
    <x v="0"/>
    <s v="All"/>
    <x v="5"/>
    <x v="2"/>
    <n v="0"/>
    <n v="0"/>
    <n v="0"/>
    <n v="0"/>
  </r>
  <r>
    <x v="15"/>
    <x v="0"/>
    <s v="All"/>
    <x v="6"/>
    <x v="2"/>
    <n v="0"/>
    <n v="0"/>
    <n v="0"/>
    <n v="0"/>
  </r>
  <r>
    <x v="15"/>
    <x v="0"/>
    <s v="All"/>
    <x v="7"/>
    <x v="2"/>
    <n v="0"/>
    <n v="0"/>
    <n v="0"/>
    <n v="0"/>
  </r>
  <r>
    <x v="15"/>
    <x v="0"/>
    <s v="All"/>
    <x v="8"/>
    <x v="2"/>
    <n v="0"/>
    <n v="0"/>
    <n v="0"/>
    <n v="0"/>
  </r>
  <r>
    <x v="15"/>
    <x v="0"/>
    <s v="All"/>
    <x v="9"/>
    <x v="2"/>
    <n v="0"/>
    <n v="0"/>
    <n v="0"/>
    <n v="0"/>
  </r>
  <r>
    <x v="15"/>
    <x v="1"/>
    <s v="All"/>
    <x v="0"/>
    <x v="2"/>
    <n v="0"/>
    <n v="0"/>
    <n v="0"/>
    <n v="0"/>
  </r>
  <r>
    <x v="15"/>
    <x v="1"/>
    <s v="All"/>
    <x v="1"/>
    <x v="2"/>
    <n v="0"/>
    <n v="0"/>
    <n v="0"/>
    <n v="0"/>
  </r>
  <r>
    <x v="15"/>
    <x v="1"/>
    <s v="All"/>
    <x v="2"/>
    <x v="2"/>
    <n v="0"/>
    <n v="0"/>
    <n v="0"/>
    <n v="0"/>
  </r>
  <r>
    <x v="15"/>
    <x v="1"/>
    <s v="All"/>
    <x v="3"/>
    <x v="2"/>
    <n v="0"/>
    <n v="0"/>
    <n v="0"/>
    <n v="0"/>
  </r>
  <r>
    <x v="15"/>
    <x v="1"/>
    <s v="All"/>
    <x v="4"/>
    <x v="2"/>
    <n v="0"/>
    <n v="0"/>
    <n v="0"/>
    <n v="0"/>
  </r>
  <r>
    <x v="15"/>
    <x v="1"/>
    <s v="All"/>
    <x v="5"/>
    <x v="2"/>
    <n v="0"/>
    <n v="0"/>
    <n v="0"/>
    <n v="0"/>
  </r>
  <r>
    <x v="15"/>
    <x v="1"/>
    <s v="All"/>
    <x v="6"/>
    <x v="2"/>
    <n v="0"/>
    <n v="0"/>
    <n v="0"/>
    <n v="0"/>
  </r>
  <r>
    <x v="15"/>
    <x v="1"/>
    <s v="All"/>
    <x v="7"/>
    <x v="2"/>
    <n v="0"/>
    <n v="0"/>
    <n v="0"/>
    <n v="0"/>
  </r>
  <r>
    <x v="15"/>
    <x v="1"/>
    <s v="All"/>
    <x v="8"/>
    <x v="2"/>
    <n v="0"/>
    <n v="0"/>
    <n v="0"/>
    <n v="0"/>
  </r>
  <r>
    <x v="15"/>
    <x v="1"/>
    <s v="All"/>
    <x v="9"/>
    <x v="2"/>
    <n v="0"/>
    <n v="0"/>
    <n v="0"/>
    <n v="0"/>
  </r>
  <r>
    <x v="15"/>
    <x v="2"/>
    <s v="All"/>
    <x v="0"/>
    <x v="2"/>
    <n v="0"/>
    <n v="0"/>
    <n v="0"/>
    <n v="0"/>
  </r>
  <r>
    <x v="15"/>
    <x v="2"/>
    <s v="All"/>
    <x v="1"/>
    <x v="2"/>
    <n v="0"/>
    <n v="0"/>
    <n v="0"/>
    <n v="0"/>
  </r>
  <r>
    <x v="15"/>
    <x v="2"/>
    <s v="All"/>
    <x v="2"/>
    <x v="2"/>
    <n v="0"/>
    <n v="0"/>
    <n v="0"/>
    <n v="0"/>
  </r>
  <r>
    <x v="15"/>
    <x v="2"/>
    <s v="All"/>
    <x v="3"/>
    <x v="2"/>
    <n v="0"/>
    <n v="0"/>
    <n v="0"/>
    <n v="0"/>
  </r>
  <r>
    <x v="15"/>
    <x v="2"/>
    <s v="All"/>
    <x v="4"/>
    <x v="2"/>
    <n v="0"/>
    <n v="0"/>
    <n v="0"/>
    <n v="0"/>
  </r>
  <r>
    <x v="15"/>
    <x v="2"/>
    <s v="All"/>
    <x v="5"/>
    <x v="2"/>
    <n v="0"/>
    <n v="0"/>
    <n v="0"/>
    <n v="0"/>
  </r>
  <r>
    <x v="15"/>
    <x v="2"/>
    <s v="All"/>
    <x v="6"/>
    <x v="2"/>
    <n v="0"/>
    <n v="0"/>
    <n v="0"/>
    <n v="0"/>
  </r>
  <r>
    <x v="15"/>
    <x v="2"/>
    <s v="All"/>
    <x v="7"/>
    <x v="2"/>
    <n v="0"/>
    <n v="0"/>
    <n v="0"/>
    <n v="0"/>
  </r>
  <r>
    <x v="15"/>
    <x v="2"/>
    <s v="All"/>
    <x v="8"/>
    <x v="2"/>
    <n v="0"/>
    <n v="0"/>
    <n v="0"/>
    <n v="0"/>
  </r>
  <r>
    <x v="15"/>
    <x v="2"/>
    <s v="All"/>
    <x v="9"/>
    <x v="2"/>
    <n v="0"/>
    <n v="0"/>
    <n v="0"/>
    <n v="0"/>
  </r>
  <r>
    <x v="15"/>
    <x v="3"/>
    <s v="All"/>
    <x v="0"/>
    <x v="2"/>
    <n v="0"/>
    <n v="0"/>
    <n v="0"/>
    <n v="0"/>
  </r>
  <r>
    <x v="15"/>
    <x v="3"/>
    <s v="All"/>
    <x v="1"/>
    <x v="2"/>
    <n v="0"/>
    <n v="0"/>
    <n v="0"/>
    <n v="0"/>
  </r>
  <r>
    <x v="15"/>
    <x v="3"/>
    <s v="All"/>
    <x v="2"/>
    <x v="2"/>
    <n v="0"/>
    <n v="0"/>
    <n v="0"/>
    <n v="0"/>
  </r>
  <r>
    <x v="15"/>
    <x v="3"/>
    <s v="All"/>
    <x v="3"/>
    <x v="2"/>
    <n v="0"/>
    <n v="0"/>
    <n v="0"/>
    <n v="0"/>
  </r>
  <r>
    <x v="15"/>
    <x v="3"/>
    <s v="All"/>
    <x v="4"/>
    <x v="2"/>
    <n v="0"/>
    <n v="0"/>
    <n v="0"/>
    <n v="0"/>
  </r>
  <r>
    <x v="15"/>
    <x v="3"/>
    <s v="All"/>
    <x v="5"/>
    <x v="2"/>
    <n v="0"/>
    <n v="0"/>
    <n v="0"/>
    <n v="0"/>
  </r>
  <r>
    <x v="15"/>
    <x v="3"/>
    <s v="All"/>
    <x v="6"/>
    <x v="2"/>
    <n v="0"/>
    <n v="0"/>
    <n v="0"/>
    <n v="0"/>
  </r>
  <r>
    <x v="15"/>
    <x v="3"/>
    <s v="All"/>
    <x v="7"/>
    <x v="2"/>
    <n v="0"/>
    <n v="0"/>
    <n v="0"/>
    <n v="0"/>
  </r>
  <r>
    <x v="15"/>
    <x v="3"/>
    <s v="All"/>
    <x v="8"/>
    <x v="2"/>
    <n v="0"/>
    <n v="0"/>
    <n v="0"/>
    <n v="0"/>
  </r>
  <r>
    <x v="15"/>
    <x v="3"/>
    <s v="All"/>
    <x v="9"/>
    <x v="2"/>
    <n v="0"/>
    <n v="0"/>
    <n v="0"/>
    <n v="0"/>
  </r>
  <r>
    <x v="15"/>
    <x v="4"/>
    <s v="All"/>
    <x v="0"/>
    <x v="2"/>
    <n v="0"/>
    <n v="0"/>
    <n v="0"/>
    <n v="0"/>
  </r>
  <r>
    <x v="15"/>
    <x v="4"/>
    <s v="All"/>
    <x v="1"/>
    <x v="2"/>
    <n v="0"/>
    <n v="0"/>
    <n v="0"/>
    <n v="0"/>
  </r>
  <r>
    <x v="15"/>
    <x v="4"/>
    <s v="All"/>
    <x v="2"/>
    <x v="2"/>
    <n v="0"/>
    <n v="0"/>
    <n v="0"/>
    <n v="0"/>
  </r>
  <r>
    <x v="15"/>
    <x v="4"/>
    <s v="All"/>
    <x v="3"/>
    <x v="2"/>
    <n v="0"/>
    <n v="0"/>
    <n v="0"/>
    <n v="0"/>
  </r>
  <r>
    <x v="15"/>
    <x v="4"/>
    <s v="All"/>
    <x v="4"/>
    <x v="2"/>
    <n v="0"/>
    <n v="0"/>
    <n v="0"/>
    <n v="0"/>
  </r>
  <r>
    <x v="15"/>
    <x v="4"/>
    <s v="All"/>
    <x v="5"/>
    <x v="2"/>
    <n v="0"/>
    <n v="0"/>
    <n v="0"/>
    <n v="0"/>
  </r>
  <r>
    <x v="15"/>
    <x v="4"/>
    <s v="All"/>
    <x v="6"/>
    <x v="2"/>
    <n v="0"/>
    <n v="0"/>
    <n v="0"/>
    <n v="0"/>
  </r>
  <r>
    <x v="15"/>
    <x v="4"/>
    <s v="All"/>
    <x v="7"/>
    <x v="2"/>
    <n v="0"/>
    <n v="0"/>
    <n v="0"/>
    <n v="0"/>
  </r>
  <r>
    <x v="15"/>
    <x v="4"/>
    <s v="All"/>
    <x v="8"/>
    <x v="2"/>
    <n v="0"/>
    <n v="0"/>
    <n v="0"/>
    <n v="0"/>
  </r>
  <r>
    <x v="15"/>
    <x v="4"/>
    <s v="All"/>
    <x v="9"/>
    <x v="2"/>
    <n v="0"/>
    <n v="0"/>
    <n v="0"/>
    <n v="0"/>
  </r>
  <r>
    <x v="15"/>
    <x v="5"/>
    <s v="All"/>
    <x v="0"/>
    <x v="2"/>
    <n v="0"/>
    <n v="0"/>
    <n v="0"/>
    <n v="2299"/>
  </r>
  <r>
    <x v="15"/>
    <x v="5"/>
    <s v="All"/>
    <x v="1"/>
    <x v="2"/>
    <n v="0"/>
    <n v="0"/>
    <n v="0"/>
    <n v="3706"/>
  </r>
  <r>
    <x v="15"/>
    <x v="5"/>
    <s v="All"/>
    <x v="2"/>
    <x v="2"/>
    <n v="0"/>
    <n v="0"/>
    <n v="0"/>
    <n v="6851"/>
  </r>
  <r>
    <x v="15"/>
    <x v="5"/>
    <s v="All"/>
    <x v="3"/>
    <x v="2"/>
    <n v="0"/>
    <n v="0"/>
    <n v="0"/>
    <n v="7933"/>
  </r>
  <r>
    <x v="15"/>
    <x v="5"/>
    <s v="All"/>
    <x v="4"/>
    <x v="2"/>
    <n v="0"/>
    <n v="0"/>
    <n v="0"/>
    <n v="6626"/>
  </r>
  <r>
    <x v="15"/>
    <x v="5"/>
    <s v="All"/>
    <x v="5"/>
    <x v="2"/>
    <n v="0"/>
    <n v="0"/>
    <n v="0"/>
    <n v="4113"/>
  </r>
  <r>
    <x v="15"/>
    <x v="5"/>
    <s v="All"/>
    <x v="6"/>
    <x v="2"/>
    <n v="0"/>
    <n v="0"/>
    <n v="0"/>
    <n v="38207"/>
  </r>
  <r>
    <x v="15"/>
    <x v="5"/>
    <s v="All"/>
    <x v="7"/>
    <x v="2"/>
    <n v="0"/>
    <n v="0"/>
    <n v="0"/>
    <n v="27603"/>
  </r>
  <r>
    <x v="15"/>
    <x v="5"/>
    <s v="All"/>
    <x v="8"/>
    <x v="2"/>
    <n v="0"/>
    <n v="0"/>
    <n v="0"/>
    <n v="1623"/>
  </r>
  <r>
    <x v="15"/>
    <x v="5"/>
    <s v="All"/>
    <x v="9"/>
    <x v="2"/>
    <n v="0"/>
    <n v="0"/>
    <n v="0"/>
    <n v="281"/>
  </r>
  <r>
    <x v="15"/>
    <x v="6"/>
    <s v="All"/>
    <x v="0"/>
    <x v="2"/>
    <n v="0"/>
    <n v="0"/>
    <n v="0"/>
    <n v="8005"/>
  </r>
  <r>
    <x v="15"/>
    <x v="6"/>
    <s v="All"/>
    <x v="1"/>
    <x v="2"/>
    <n v="0"/>
    <n v="0"/>
    <n v="0"/>
    <n v="13409"/>
  </r>
  <r>
    <x v="15"/>
    <x v="6"/>
    <s v="All"/>
    <x v="2"/>
    <x v="2"/>
    <n v="0"/>
    <n v="0"/>
    <n v="0"/>
    <n v="26087"/>
  </r>
  <r>
    <x v="15"/>
    <x v="6"/>
    <s v="All"/>
    <x v="3"/>
    <x v="2"/>
    <n v="0"/>
    <n v="0"/>
    <n v="0"/>
    <n v="31883"/>
  </r>
  <r>
    <x v="15"/>
    <x v="6"/>
    <s v="All"/>
    <x v="4"/>
    <x v="2"/>
    <n v="0"/>
    <n v="0"/>
    <n v="0"/>
    <n v="28690"/>
  </r>
  <r>
    <x v="15"/>
    <x v="6"/>
    <s v="All"/>
    <x v="5"/>
    <x v="2"/>
    <n v="0"/>
    <n v="0"/>
    <n v="0"/>
    <n v="19581"/>
  </r>
  <r>
    <x v="15"/>
    <x v="6"/>
    <s v="All"/>
    <x v="6"/>
    <x v="2"/>
    <n v="0"/>
    <n v="0"/>
    <n v="0"/>
    <n v="132202"/>
  </r>
  <r>
    <x v="15"/>
    <x v="6"/>
    <s v="All"/>
    <x v="7"/>
    <x v="2"/>
    <n v="0"/>
    <n v="0"/>
    <n v="0"/>
    <n v="130380"/>
  </r>
  <r>
    <x v="15"/>
    <x v="6"/>
    <s v="All"/>
    <x v="8"/>
    <x v="2"/>
    <n v="0"/>
    <n v="0"/>
    <n v="0"/>
    <n v="25933"/>
  </r>
  <r>
    <x v="15"/>
    <x v="6"/>
    <s v="All"/>
    <x v="9"/>
    <x v="2"/>
    <n v="0"/>
    <n v="0"/>
    <n v="0"/>
    <n v="15432"/>
  </r>
  <r>
    <x v="15"/>
    <x v="7"/>
    <s v="All"/>
    <x v="0"/>
    <x v="2"/>
    <n v="0"/>
    <n v="0"/>
    <n v="0"/>
    <n v="7600"/>
  </r>
  <r>
    <x v="15"/>
    <x v="7"/>
    <s v="All"/>
    <x v="1"/>
    <x v="2"/>
    <n v="0"/>
    <n v="0"/>
    <n v="0"/>
    <n v="12140"/>
  </r>
  <r>
    <x v="15"/>
    <x v="7"/>
    <s v="All"/>
    <x v="2"/>
    <x v="2"/>
    <n v="0"/>
    <n v="0"/>
    <n v="0"/>
    <n v="23894"/>
  </r>
  <r>
    <x v="15"/>
    <x v="7"/>
    <s v="All"/>
    <x v="3"/>
    <x v="2"/>
    <n v="0"/>
    <n v="0"/>
    <n v="0"/>
    <n v="28814"/>
  </r>
  <r>
    <x v="15"/>
    <x v="7"/>
    <s v="All"/>
    <x v="4"/>
    <x v="2"/>
    <n v="0"/>
    <n v="0"/>
    <n v="0"/>
    <n v="26958"/>
  </r>
  <r>
    <x v="15"/>
    <x v="7"/>
    <s v="All"/>
    <x v="5"/>
    <x v="2"/>
    <n v="0"/>
    <n v="0"/>
    <n v="0"/>
    <n v="18361"/>
  </r>
  <r>
    <x v="15"/>
    <x v="7"/>
    <s v="All"/>
    <x v="6"/>
    <x v="2"/>
    <n v="0"/>
    <n v="0"/>
    <n v="0"/>
    <n v="122508"/>
  </r>
  <r>
    <x v="15"/>
    <x v="7"/>
    <s v="All"/>
    <x v="7"/>
    <x v="2"/>
    <n v="0"/>
    <n v="0"/>
    <n v="0"/>
    <n v="125747"/>
  </r>
  <r>
    <x v="15"/>
    <x v="7"/>
    <s v="All"/>
    <x v="8"/>
    <x v="2"/>
    <n v="0"/>
    <n v="0"/>
    <n v="0"/>
    <n v="26549"/>
  </r>
  <r>
    <x v="15"/>
    <x v="7"/>
    <s v="All"/>
    <x v="9"/>
    <x v="2"/>
    <n v="0"/>
    <n v="0"/>
    <n v="0"/>
    <n v="16138"/>
  </r>
  <r>
    <x v="15"/>
    <x v="8"/>
    <s v="All"/>
    <x v="0"/>
    <x v="2"/>
    <n v="0"/>
    <n v="0"/>
    <n v="0"/>
    <n v="7388"/>
  </r>
  <r>
    <x v="15"/>
    <x v="8"/>
    <s v="All"/>
    <x v="1"/>
    <x v="2"/>
    <n v="0"/>
    <n v="0"/>
    <n v="0"/>
    <n v="11752"/>
  </r>
  <r>
    <x v="15"/>
    <x v="8"/>
    <s v="All"/>
    <x v="2"/>
    <x v="2"/>
    <n v="0"/>
    <n v="0"/>
    <n v="0"/>
    <n v="22678"/>
  </r>
  <r>
    <x v="15"/>
    <x v="8"/>
    <s v="All"/>
    <x v="3"/>
    <x v="2"/>
    <n v="0"/>
    <n v="0"/>
    <n v="0"/>
    <n v="27312"/>
  </r>
  <r>
    <x v="15"/>
    <x v="8"/>
    <s v="All"/>
    <x v="4"/>
    <x v="2"/>
    <n v="0"/>
    <n v="0"/>
    <n v="0"/>
    <n v="26305"/>
  </r>
  <r>
    <x v="15"/>
    <x v="8"/>
    <s v="All"/>
    <x v="5"/>
    <x v="2"/>
    <n v="0"/>
    <n v="0"/>
    <n v="0"/>
    <n v="18224"/>
  </r>
  <r>
    <x v="15"/>
    <x v="8"/>
    <s v="All"/>
    <x v="6"/>
    <x v="2"/>
    <n v="0"/>
    <n v="0"/>
    <n v="0"/>
    <n v="114628"/>
  </r>
  <r>
    <x v="15"/>
    <x v="8"/>
    <s v="All"/>
    <x v="7"/>
    <x v="2"/>
    <n v="0"/>
    <n v="0"/>
    <n v="0"/>
    <n v="123860"/>
  </r>
  <r>
    <x v="15"/>
    <x v="8"/>
    <s v="All"/>
    <x v="8"/>
    <x v="2"/>
    <n v="0"/>
    <n v="0"/>
    <n v="0"/>
    <n v="27900"/>
  </r>
  <r>
    <x v="15"/>
    <x v="8"/>
    <s v="All"/>
    <x v="9"/>
    <x v="2"/>
    <n v="0"/>
    <n v="0"/>
    <n v="0"/>
    <n v="17107"/>
  </r>
  <r>
    <x v="15"/>
    <x v="9"/>
    <s v="All"/>
    <x v="0"/>
    <x v="2"/>
    <n v="0"/>
    <n v="0"/>
    <n v="0"/>
    <n v="6840"/>
  </r>
  <r>
    <x v="15"/>
    <x v="9"/>
    <s v="All"/>
    <x v="1"/>
    <x v="2"/>
    <n v="0"/>
    <n v="0"/>
    <n v="0"/>
    <n v="11317"/>
  </r>
  <r>
    <x v="15"/>
    <x v="9"/>
    <s v="All"/>
    <x v="2"/>
    <x v="2"/>
    <n v="0"/>
    <n v="0"/>
    <n v="0"/>
    <n v="21633"/>
  </r>
  <r>
    <x v="15"/>
    <x v="9"/>
    <s v="All"/>
    <x v="3"/>
    <x v="2"/>
    <n v="0"/>
    <n v="0"/>
    <n v="0"/>
    <n v="26289"/>
  </r>
  <r>
    <x v="15"/>
    <x v="9"/>
    <s v="All"/>
    <x v="4"/>
    <x v="2"/>
    <n v="0"/>
    <n v="0"/>
    <n v="0"/>
    <n v="25049"/>
  </r>
  <r>
    <x v="15"/>
    <x v="9"/>
    <s v="All"/>
    <x v="5"/>
    <x v="2"/>
    <n v="0"/>
    <n v="0"/>
    <n v="0"/>
    <n v="18589"/>
  </r>
  <r>
    <x v="15"/>
    <x v="9"/>
    <s v="All"/>
    <x v="6"/>
    <x v="2"/>
    <n v="0"/>
    <n v="0"/>
    <n v="0"/>
    <n v="109526"/>
  </r>
  <r>
    <x v="15"/>
    <x v="9"/>
    <s v="All"/>
    <x v="7"/>
    <x v="2"/>
    <n v="0"/>
    <n v="0"/>
    <n v="0"/>
    <n v="124017"/>
  </r>
  <r>
    <x v="15"/>
    <x v="9"/>
    <s v="All"/>
    <x v="8"/>
    <x v="2"/>
    <n v="0"/>
    <n v="0"/>
    <n v="0"/>
    <n v="30377"/>
  </r>
  <r>
    <x v="15"/>
    <x v="9"/>
    <s v="All"/>
    <x v="9"/>
    <x v="2"/>
    <n v="0"/>
    <n v="0"/>
    <n v="0"/>
    <n v="18230"/>
  </r>
  <r>
    <x v="15"/>
    <x v="10"/>
    <s v="All"/>
    <x v="0"/>
    <x v="2"/>
    <n v="0"/>
    <n v="0"/>
    <n v="0"/>
    <n v="6541"/>
  </r>
  <r>
    <x v="15"/>
    <x v="10"/>
    <s v="All"/>
    <x v="1"/>
    <x v="2"/>
    <n v="0"/>
    <n v="0"/>
    <n v="0"/>
    <n v="11123"/>
  </r>
  <r>
    <x v="15"/>
    <x v="10"/>
    <s v="All"/>
    <x v="2"/>
    <x v="2"/>
    <n v="0"/>
    <n v="0"/>
    <n v="0"/>
    <n v="20699"/>
  </r>
  <r>
    <x v="15"/>
    <x v="10"/>
    <s v="All"/>
    <x v="3"/>
    <x v="2"/>
    <n v="0"/>
    <n v="0"/>
    <n v="0"/>
    <n v="24784"/>
  </r>
  <r>
    <x v="15"/>
    <x v="10"/>
    <s v="All"/>
    <x v="4"/>
    <x v="2"/>
    <n v="0"/>
    <n v="0"/>
    <n v="0"/>
    <n v="23568"/>
  </r>
  <r>
    <x v="15"/>
    <x v="10"/>
    <s v="All"/>
    <x v="5"/>
    <x v="2"/>
    <n v="0"/>
    <n v="0"/>
    <n v="0"/>
    <n v="18252"/>
  </r>
  <r>
    <x v="15"/>
    <x v="10"/>
    <s v="All"/>
    <x v="6"/>
    <x v="2"/>
    <n v="0"/>
    <n v="0"/>
    <n v="0"/>
    <n v="106287"/>
  </r>
  <r>
    <x v="15"/>
    <x v="10"/>
    <s v="All"/>
    <x v="7"/>
    <x v="2"/>
    <n v="0"/>
    <n v="0"/>
    <n v="0"/>
    <n v="122810"/>
  </r>
  <r>
    <x v="15"/>
    <x v="10"/>
    <s v="All"/>
    <x v="8"/>
    <x v="2"/>
    <n v="0"/>
    <n v="0"/>
    <n v="0"/>
    <n v="32519"/>
  </r>
  <r>
    <x v="15"/>
    <x v="10"/>
    <s v="All"/>
    <x v="9"/>
    <x v="2"/>
    <n v="0"/>
    <n v="0"/>
    <n v="0"/>
    <n v="19190"/>
  </r>
  <r>
    <x v="15"/>
    <x v="11"/>
    <s v="All"/>
    <x v="0"/>
    <x v="2"/>
    <n v="0"/>
    <n v="0"/>
    <n v="0"/>
    <n v="0"/>
  </r>
  <r>
    <x v="15"/>
    <x v="11"/>
    <s v="All"/>
    <x v="1"/>
    <x v="2"/>
    <n v="0"/>
    <n v="0"/>
    <n v="0"/>
    <n v="0"/>
  </r>
  <r>
    <x v="15"/>
    <x v="11"/>
    <s v="All"/>
    <x v="2"/>
    <x v="2"/>
    <n v="0"/>
    <n v="0"/>
    <n v="0"/>
    <n v="0"/>
  </r>
  <r>
    <x v="15"/>
    <x v="11"/>
    <s v="All"/>
    <x v="3"/>
    <x v="2"/>
    <n v="0"/>
    <n v="0"/>
    <n v="0"/>
    <n v="0"/>
  </r>
  <r>
    <x v="15"/>
    <x v="11"/>
    <s v="All"/>
    <x v="4"/>
    <x v="2"/>
    <n v="0"/>
    <n v="0"/>
    <n v="0"/>
    <n v="0"/>
  </r>
  <r>
    <x v="15"/>
    <x v="11"/>
    <s v="All"/>
    <x v="5"/>
    <x v="2"/>
    <n v="0"/>
    <n v="0"/>
    <n v="0"/>
    <n v="0"/>
  </r>
  <r>
    <x v="15"/>
    <x v="11"/>
    <s v="All"/>
    <x v="6"/>
    <x v="2"/>
    <n v="0"/>
    <n v="0"/>
    <n v="0"/>
    <n v="0"/>
  </r>
  <r>
    <x v="15"/>
    <x v="11"/>
    <s v="All"/>
    <x v="7"/>
    <x v="2"/>
    <n v="0"/>
    <n v="0"/>
    <n v="0"/>
    <n v="0"/>
  </r>
  <r>
    <x v="15"/>
    <x v="11"/>
    <s v="All"/>
    <x v="8"/>
    <x v="2"/>
    <n v="0"/>
    <n v="0"/>
    <n v="0"/>
    <n v="0"/>
  </r>
  <r>
    <x v="15"/>
    <x v="11"/>
    <s v="All"/>
    <x v="9"/>
    <x v="2"/>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215"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location ref="A6:E19" firstHeaderRow="1" firstDataRow="2" firstDataCol="1" rowPageCount="1" colPageCount="1"/>
  <pivotFields count="13">
    <pivotField compact="0" outline="0" subtotalTop="0" showAll="0" includeNewItemsInFilter="1"/>
    <pivotField axis="axisRow" compact="0" outline="0" subtotalTop="0" showAll="0" includeNewItemsInFilter="1" defaultSubtotal="0">
      <items count="12">
        <item x="0"/>
        <item x="1"/>
        <item x="2"/>
        <item x="3"/>
        <item x="4"/>
        <item x="5"/>
        <item x="6"/>
        <item x="7"/>
        <item x="8"/>
        <item x="9"/>
        <item x="10"/>
        <item x="11"/>
      </items>
    </pivotField>
    <pivotField compact="0" outline="0" subtotalTop="0" showAll="0" includeNewItemsInFilter="1"/>
    <pivotField compact="0" outline="0" subtotalTop="0" showAll="0" includeNewItemsInFilter="1">
      <items count="11">
        <item x="0"/>
        <item x="1"/>
        <item x="2"/>
        <item x="3"/>
        <item x="4"/>
        <item x="5"/>
        <item x="6"/>
        <item x="7"/>
        <item x="8"/>
        <item x="9"/>
        <item t="default"/>
      </items>
    </pivotField>
    <pivotField axis="axisPage" compact="0" outline="0" subtotalTop="0" showAll="0" includeNewItemsInFilter="1">
      <items count="9">
        <item m="1" x="5"/>
        <item m="1" x="3"/>
        <item m="1" x="6"/>
        <item m="1" x="7"/>
        <item m="1" x="4"/>
        <item x="0"/>
        <item x="1"/>
        <item x="2"/>
        <item t="default"/>
      </items>
    </pivotField>
    <pivotField dataField="1" compact="0" outline="0" subtotalTop="0" showAll="0" includeNewItemsInFilter="1"/>
    <pivotField dataField="1" compact="0" outline="0" subtotalTop="0" showAll="0" includeNewItemsInFilter="1"/>
    <pivotField dataField="1" compact="0" outline="0" subtotalTop="0" showAll="0" includeNewItemsInFilter="1"/>
    <pivotField dataField="1"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1">
    <field x="1"/>
  </rowFields>
  <rowItems count="12">
    <i>
      <x/>
    </i>
    <i>
      <x v="1"/>
    </i>
    <i>
      <x v="2"/>
    </i>
    <i>
      <x v="3"/>
    </i>
    <i>
      <x v="4"/>
    </i>
    <i>
      <x v="5"/>
    </i>
    <i>
      <x v="6"/>
    </i>
    <i>
      <x v="7"/>
    </i>
    <i>
      <x v="8"/>
    </i>
    <i>
      <x v="9"/>
    </i>
    <i>
      <x v="10"/>
    </i>
    <i>
      <x v="11"/>
    </i>
  </rowItems>
  <colFields count="1">
    <field x="-2"/>
  </colFields>
  <colItems count="4">
    <i>
      <x/>
    </i>
    <i i="1">
      <x v="1"/>
    </i>
    <i i="2">
      <x v="2"/>
    </i>
    <i i="3">
      <x v="3"/>
    </i>
  </colItems>
  <pageFields count="1">
    <pageField fld="4" item="5" hier="0"/>
  </pageFields>
  <dataFields count="4">
    <dataField name="Sum of Users" fld="6" baseField="0" baseItem="0"/>
    <dataField name="Sum of Dispensings" fld="5" baseField="0" baseItem="0"/>
    <dataField name="Sum of DaysSupply" fld="7" baseField="0" baseItem="0"/>
    <dataField name="Sum of Total Enrollment in Strata(Members)" fld="8" baseField="0" baseItem="0"/>
  </dataFields>
  <formats count="10">
    <format dxfId="98">
      <pivotArea field="4" type="button" dataOnly="0" labelOnly="1" outline="0" axis="axisPage" fieldPosition="0"/>
    </format>
    <format dxfId="97">
      <pivotArea dataOnly="0" labelOnly="1" outline="0" fieldPosition="0">
        <references count="1">
          <reference field="4" count="1">
            <x v="0"/>
          </reference>
        </references>
      </pivotArea>
    </format>
    <format dxfId="96">
      <pivotArea dataOnly="0" labelOnly="1" outline="0" fieldPosition="0">
        <references count="1">
          <reference field="4" count="1">
            <x v="0"/>
          </reference>
        </references>
      </pivotArea>
    </format>
    <format dxfId="95">
      <pivotArea dataOnly="0" labelOnly="1" outline="0" fieldPosition="0">
        <references count="1">
          <reference field="4294967294" count="1">
            <x v="3"/>
          </reference>
        </references>
      </pivotArea>
    </format>
    <format dxfId="94">
      <pivotArea field="4" type="button" dataOnly="0" labelOnly="1" outline="0" axis="axisPage" fieldPosition="0"/>
    </format>
    <format dxfId="93">
      <pivotArea dataOnly="0" labelOnly="1" outline="0" fieldPosition="0">
        <references count="1">
          <reference field="4" count="1">
            <x v="0"/>
          </reference>
        </references>
      </pivotArea>
    </format>
    <format dxfId="92">
      <pivotArea outline="0" fieldPosition="0"/>
    </format>
    <format dxfId="91">
      <pivotArea field="4" type="button" dataOnly="0" labelOnly="1" outline="0" axis="axisPage" fieldPosition="0"/>
    </format>
    <format dxfId="90">
      <pivotArea dataOnly="0" labelOnly="1" outline="0" fieldPosition="0">
        <references count="1">
          <reference field="4" count="1">
            <x v="5"/>
          </reference>
        </references>
      </pivotArea>
    </format>
    <format dxfId="89">
      <pivotArea field="4" type="button" dataOnly="0" labelOnly="1" outline="0" axis="axisPage" fieldPosition="0"/>
    </format>
  </formats>
  <pivotTableStyleInfo showRowHeaders="1" showColHeaders="1" showRowStripes="0" showColStripes="0" showLastColumn="1"/>
</pivotTableDefinition>
</file>

<file path=xl/pivotTables/pivotTable10.xml><?xml version="1.0" encoding="utf-8"?>
<pivotTableDefinition xmlns="http://schemas.openxmlformats.org/spreadsheetml/2006/main" name="PivotTable1" cacheId="215"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chartFormat="1">
  <location ref="A6:K19" firstHeaderRow="1" firstDataRow="2" firstDataCol="1" rowPageCount="1" colPageCount="1"/>
  <pivotFields count="13">
    <pivotField compact="0" outline="0" subtotalTop="0" showAll="0" includeNewItemsInFilter="1"/>
    <pivotField axis="axisRow" compact="0" outline="0" subtotalTop="0" showAll="0" includeNewItemsInFilter="1" defaultSubtotal="0">
      <items count="12">
        <item x="0"/>
        <item x="1"/>
        <item x="2"/>
        <item x="3"/>
        <item x="4"/>
        <item x="5"/>
        <item x="6"/>
        <item x="7"/>
        <item x="8"/>
        <item x="9"/>
        <item x="10"/>
        <item x="11"/>
      </items>
    </pivotField>
    <pivotField compact="0" outline="0" subtotalTop="0" showAll="0" includeNewItemsInFilter="1"/>
    <pivotField axis="axisCol" compact="0" outline="0" subtotalTop="0" showAll="0" includeNewItemsInFilter="1">
      <items count="11">
        <item x="0"/>
        <item x="1"/>
        <item x="2"/>
        <item x="3"/>
        <item x="4"/>
        <item x="5"/>
        <item x="6"/>
        <item x="7"/>
        <item x="8"/>
        <item x="9"/>
        <item t="default"/>
      </items>
    </pivotField>
    <pivotField axis="axisPage" compact="0" outline="0" subtotalTop="0" showAll="0" includeNewItemsInFilter="1">
      <items count="9">
        <item m="1" x="5"/>
        <item m="1" x="3"/>
        <item m="1" x="6"/>
        <item m="1" x="7"/>
        <item m="1" x="4"/>
        <item x="0"/>
        <item x="1"/>
        <item x="2"/>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s>
  <rowFields count="1">
    <field x="1"/>
  </rowFields>
  <rowItems count="12">
    <i>
      <x/>
    </i>
    <i>
      <x v="1"/>
    </i>
    <i>
      <x v="2"/>
    </i>
    <i>
      <x v="3"/>
    </i>
    <i>
      <x v="4"/>
    </i>
    <i>
      <x v="5"/>
    </i>
    <i>
      <x v="6"/>
    </i>
    <i>
      <x v="7"/>
    </i>
    <i>
      <x v="8"/>
    </i>
    <i>
      <x v="9"/>
    </i>
    <i>
      <x v="10"/>
    </i>
    <i>
      <x v="11"/>
    </i>
  </rowItems>
  <colFields count="1">
    <field x="3"/>
  </colFields>
  <colItems count="10">
    <i>
      <x/>
    </i>
    <i>
      <x v="1"/>
    </i>
    <i>
      <x v="2"/>
    </i>
    <i>
      <x v="3"/>
    </i>
    <i>
      <x v="4"/>
    </i>
    <i>
      <x v="5"/>
    </i>
    <i>
      <x v="6"/>
    </i>
    <i>
      <x v="7"/>
    </i>
    <i>
      <x v="8"/>
    </i>
    <i>
      <x v="9"/>
    </i>
  </colItems>
  <pageFields count="1">
    <pageField fld="4" item="5" hier="0"/>
  </pageFields>
  <dataFields count="1">
    <dataField name="'Days per Dispensing" fld="12" baseField="0" baseItem="0"/>
  </dataFields>
  <formats count="9">
    <format dxfId="8">
      <pivotArea field="4" type="button" dataOnly="0" labelOnly="1" outline="0" axis="axisPage" fieldPosition="0"/>
    </format>
    <format dxfId="7">
      <pivotArea dataOnly="0" labelOnly="1" outline="0" fieldPosition="0">
        <references count="1">
          <reference field="4" count="1">
            <x v="0"/>
          </reference>
        </references>
      </pivotArea>
    </format>
    <format dxfId="6">
      <pivotArea dataOnly="0" labelOnly="1" outline="0" fieldPosition="0">
        <references count="1">
          <reference field="4" count="1">
            <x v="0"/>
          </reference>
        </references>
      </pivotArea>
    </format>
    <format dxfId="5">
      <pivotArea outline="0" fieldPosition="0"/>
    </format>
    <format dxfId="4">
      <pivotArea field="4" type="button" dataOnly="0" labelOnly="1" outline="0" axis="axisPage" fieldPosition="0"/>
    </format>
    <format dxfId="3">
      <pivotArea dataOnly="0" labelOnly="1" outline="0" fieldPosition="0">
        <references count="1">
          <reference field="4" count="0"/>
        </references>
      </pivotArea>
    </format>
    <format dxfId="2">
      <pivotArea type="origin" dataOnly="0" labelOnly="1" outline="0" fieldPosition="0"/>
    </format>
    <format dxfId="1">
      <pivotArea field="3" type="button" dataOnly="0" labelOnly="1" outline="0" axis="axisCol" fieldPosition="0"/>
    </format>
    <format dxfId="0">
      <pivotArea type="topRight" dataOnly="0" labelOnly="1" outline="0" fieldPosition="0"/>
    </format>
  </formats>
  <chartFormats count="10">
    <chartFormat chart="0" format="0" series="1">
      <pivotArea type="data" outline="0" fieldPosition="0">
        <references count="2">
          <reference field="4294967294" count="1" selected="0">
            <x v="0"/>
          </reference>
          <reference field="3" count="1" selected="0">
            <x v="0"/>
          </reference>
        </references>
      </pivotArea>
    </chartFormat>
    <chartFormat chart="0" format="1" series="1">
      <pivotArea type="data" outline="0" fieldPosition="0">
        <references count="2">
          <reference field="4294967294" count="1" selected="0">
            <x v="0"/>
          </reference>
          <reference field="3" count="1" selected="0">
            <x v="1"/>
          </reference>
        </references>
      </pivotArea>
    </chartFormat>
    <chartFormat chart="0" format="2" series="1">
      <pivotArea type="data" outline="0" fieldPosition="0">
        <references count="2">
          <reference field="4294967294" count="1" selected="0">
            <x v="0"/>
          </reference>
          <reference field="3" count="1" selected="0">
            <x v="2"/>
          </reference>
        </references>
      </pivotArea>
    </chartFormat>
    <chartFormat chart="0" format="3" series="1">
      <pivotArea type="data" outline="0" fieldPosition="0">
        <references count="2">
          <reference field="4294967294" count="1" selected="0">
            <x v="0"/>
          </reference>
          <reference field="3" count="1" selected="0">
            <x v="3"/>
          </reference>
        </references>
      </pivotArea>
    </chartFormat>
    <chartFormat chart="0" format="4" series="1">
      <pivotArea type="data" outline="0" fieldPosition="0">
        <references count="2">
          <reference field="4294967294" count="1" selected="0">
            <x v="0"/>
          </reference>
          <reference field="3" count="1" selected="0">
            <x v="4"/>
          </reference>
        </references>
      </pivotArea>
    </chartFormat>
    <chartFormat chart="0" format="5" series="1">
      <pivotArea type="data" outline="0" fieldPosition="0">
        <references count="2">
          <reference field="4294967294" count="1" selected="0">
            <x v="0"/>
          </reference>
          <reference field="3" count="1" selected="0">
            <x v="5"/>
          </reference>
        </references>
      </pivotArea>
    </chartFormat>
    <chartFormat chart="0" format="6" series="1">
      <pivotArea type="data" outline="0" fieldPosition="0">
        <references count="2">
          <reference field="4294967294" count="1" selected="0">
            <x v="0"/>
          </reference>
          <reference field="3" count="1" selected="0">
            <x v="6"/>
          </reference>
        </references>
      </pivotArea>
    </chartFormat>
    <chartFormat chart="0" format="7" series="1">
      <pivotArea type="data" outline="0" fieldPosition="0">
        <references count="2">
          <reference field="4294967294" count="1" selected="0">
            <x v="0"/>
          </reference>
          <reference field="3" count="1" selected="0">
            <x v="7"/>
          </reference>
        </references>
      </pivotArea>
    </chartFormat>
    <chartFormat chart="0" format="8" series="1">
      <pivotArea type="data" outline="0" fieldPosition="0">
        <references count="2">
          <reference field="4294967294" count="1" selected="0">
            <x v="0"/>
          </reference>
          <reference field="3" count="1" selected="0">
            <x v="8"/>
          </reference>
        </references>
      </pivotArea>
    </chartFormat>
    <chartFormat chart="0" format="9" series="1">
      <pivotArea type="data" outline="0" fieldPosition="0">
        <references count="2">
          <reference field="4294967294" count="1" selected="0">
            <x v="0"/>
          </reference>
          <reference field="3" count="1" selected="0">
            <x v="9"/>
          </reference>
        </references>
      </pivotArea>
    </chartFormat>
  </chart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215"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location ref="A6:B19" firstHeaderRow="2" firstDataRow="2" firstDataCol="1" rowPageCount="1" colPageCount="1"/>
  <pivotFields count="13">
    <pivotField compact="0" outline="0" subtotalTop="0" showAll="0" includeNewItemsInFilter="1"/>
    <pivotField axis="axisRow" compact="0" outline="0" subtotalTop="0" showAll="0" includeNewItemsInFilter="1" defaultSubtotal="0">
      <items count="12">
        <item x="0"/>
        <item x="1"/>
        <item x="2"/>
        <item x="3"/>
        <item x="4"/>
        <item x="5"/>
        <item x="6"/>
        <item x="7"/>
        <item x="8"/>
        <item x="9"/>
        <item x="10"/>
        <item x="11"/>
      </items>
    </pivotField>
    <pivotField compact="0" outline="0" subtotalTop="0" showAll="0" includeNewItemsInFilter="1"/>
    <pivotField compact="0" outline="0" subtotalTop="0" showAll="0" includeNewItemsInFilter="1">
      <items count="11">
        <item x="0"/>
        <item x="1"/>
        <item x="2"/>
        <item x="3"/>
        <item x="4"/>
        <item x="5"/>
        <item x="6"/>
        <item x="7"/>
        <item x="8"/>
        <item x="9"/>
        <item t="default"/>
      </items>
    </pivotField>
    <pivotField axis="axisPage" compact="0" outline="0" subtotalTop="0" showAll="0" includeNewItemsInFilter="1">
      <items count="9">
        <item m="1" x="5"/>
        <item m="1" x="3"/>
        <item m="1" x="6"/>
        <item m="1" x="7"/>
        <item m="1" x="4"/>
        <item x="0"/>
        <item x="1"/>
        <item x="2"/>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1">
    <field x="1"/>
  </rowFields>
  <rowItems count="12">
    <i>
      <x/>
    </i>
    <i>
      <x v="1"/>
    </i>
    <i>
      <x v="2"/>
    </i>
    <i>
      <x v="3"/>
    </i>
    <i>
      <x v="4"/>
    </i>
    <i>
      <x v="5"/>
    </i>
    <i>
      <x v="6"/>
    </i>
    <i>
      <x v="7"/>
    </i>
    <i>
      <x v="8"/>
    </i>
    <i>
      <x v="9"/>
    </i>
    <i>
      <x v="10"/>
    </i>
    <i>
      <x v="11"/>
    </i>
  </rowItems>
  <colItems count="1">
    <i/>
  </colItems>
  <pageFields count="1">
    <pageField fld="4" item="5" hier="0"/>
  </pageFields>
  <dataFields count="1">
    <dataField name="Prevalence Rate (Users per 100,000 Enrollees)" fld="9" baseField="0" baseItem="0"/>
  </dataFields>
  <formats count="11">
    <format dxfId="88">
      <pivotArea field="4" type="button" dataOnly="0" labelOnly="1" outline="0" axis="axisPage" fieldPosition="0"/>
    </format>
    <format dxfId="87">
      <pivotArea dataOnly="0" labelOnly="1" outline="0" fieldPosition="0">
        <references count="1">
          <reference field="4" count="1">
            <x v="0"/>
          </reference>
        </references>
      </pivotArea>
    </format>
    <format dxfId="86">
      <pivotArea dataOnly="0" labelOnly="1" outline="0" fieldPosition="0">
        <references count="1">
          <reference field="4" count="1">
            <x v="0"/>
          </reference>
        </references>
      </pivotArea>
    </format>
    <format dxfId="85">
      <pivotArea field="4" type="button" dataOnly="0" labelOnly="1" outline="0" axis="axisPage" fieldPosition="0"/>
    </format>
    <format dxfId="84">
      <pivotArea dataOnly="0" labelOnly="1" outline="0" fieldPosition="0">
        <references count="1">
          <reference field="4" count="1">
            <x v="0"/>
          </reference>
        </references>
      </pivotArea>
    </format>
    <format dxfId="83">
      <pivotArea outline="0" fieldPosition="0"/>
    </format>
    <format dxfId="82">
      <pivotArea dataOnly="0" labelOnly="1" outline="0" fieldPosition="0">
        <references count="1">
          <reference field="4" count="1">
            <x v="0"/>
          </reference>
        </references>
      </pivotArea>
    </format>
    <format dxfId="81">
      <pivotArea type="origin" dataOnly="0" labelOnly="1" outline="0" fieldPosition="0"/>
    </format>
    <format dxfId="80">
      <pivotArea field="4" type="button" dataOnly="0" labelOnly="1" outline="0" axis="axisPage" fieldPosition="0"/>
    </format>
    <format dxfId="79">
      <pivotArea dataOnly="0" labelOnly="1" outline="0" fieldPosition="0">
        <references count="1">
          <reference field="4" count="1">
            <x v="5"/>
          </reference>
        </references>
      </pivotArea>
    </format>
    <format dxfId="78">
      <pivotArea field="4" type="button" dataOnly="0" labelOnly="1" outline="0" axis="axisPage" fieldPosition="0"/>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1" cacheId="215"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location ref="A6:B19" firstHeaderRow="2" firstDataRow="2" firstDataCol="1" rowPageCount="1" colPageCount="1"/>
  <pivotFields count="13">
    <pivotField compact="0" outline="0" subtotalTop="0" showAll="0" includeNewItemsInFilter="1"/>
    <pivotField axis="axisRow" compact="0" outline="0" subtotalTop="0" showAll="0" includeNewItemsInFilter="1" defaultSubtotal="0">
      <items count="12">
        <item x="0"/>
        <item x="1"/>
        <item x="2"/>
        <item x="3"/>
        <item x="4"/>
        <item x="5"/>
        <item x="6"/>
        <item x="7"/>
        <item x="8"/>
        <item x="9"/>
        <item x="10"/>
        <item x="11"/>
      </items>
    </pivotField>
    <pivotField compact="0" outline="0" subtotalTop="0" showAll="0" includeNewItemsInFilter="1"/>
    <pivotField compact="0" outline="0" subtotalTop="0" showAll="0" includeNewItemsInFilter="1">
      <items count="11">
        <item x="0"/>
        <item x="1"/>
        <item x="2"/>
        <item x="3"/>
        <item x="4"/>
        <item x="5"/>
        <item x="6"/>
        <item x="7"/>
        <item x="8"/>
        <item x="9"/>
        <item t="default"/>
      </items>
    </pivotField>
    <pivotField axis="axisPage" compact="0" outline="0" subtotalTop="0" showAll="0" includeNewItemsInFilter="1">
      <items count="9">
        <item m="1" x="5"/>
        <item m="1" x="3"/>
        <item m="1" x="6"/>
        <item m="1" x="7"/>
        <item m="1" x="4"/>
        <item x="0"/>
        <item x="1"/>
        <item x="2"/>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1">
    <field x="1"/>
  </rowFields>
  <rowItems count="12">
    <i>
      <x/>
    </i>
    <i>
      <x v="1"/>
    </i>
    <i>
      <x v="2"/>
    </i>
    <i>
      <x v="3"/>
    </i>
    <i>
      <x v="4"/>
    </i>
    <i>
      <x v="5"/>
    </i>
    <i>
      <x v="6"/>
    </i>
    <i>
      <x v="7"/>
    </i>
    <i>
      <x v="8"/>
    </i>
    <i>
      <x v="9"/>
    </i>
    <i>
      <x v="10"/>
    </i>
    <i>
      <x v="11"/>
    </i>
  </rowItems>
  <colItems count="1">
    <i/>
  </colItems>
  <pageFields count="1">
    <pageField fld="4" item="5" hier="0"/>
  </pageFields>
  <dataFields count="1">
    <dataField name="'Days per User" fld="10" baseField="0" baseItem="0"/>
  </dataFields>
  <formats count="10">
    <format dxfId="77">
      <pivotArea field="4" type="button" dataOnly="0" labelOnly="1" outline="0" axis="axisPage" fieldPosition="0"/>
    </format>
    <format dxfId="76">
      <pivotArea dataOnly="0" labelOnly="1" outline="0" fieldPosition="0">
        <references count="1">
          <reference field="4" count="1">
            <x v="0"/>
          </reference>
        </references>
      </pivotArea>
    </format>
    <format dxfId="75">
      <pivotArea dataOnly="0" labelOnly="1" outline="0" fieldPosition="0">
        <references count="1">
          <reference field="4" count="1">
            <x v="0"/>
          </reference>
        </references>
      </pivotArea>
    </format>
    <format dxfId="74">
      <pivotArea field="4" type="button" dataOnly="0" labelOnly="1" outline="0" axis="axisPage" fieldPosition="0"/>
    </format>
    <format dxfId="73">
      <pivotArea dataOnly="0" labelOnly="1" outline="0" fieldPosition="0">
        <references count="1">
          <reference field="4" count="1">
            <x v="0"/>
          </reference>
        </references>
      </pivotArea>
    </format>
    <format dxfId="72">
      <pivotArea outline="0" fieldPosition="0"/>
    </format>
    <format dxfId="71">
      <pivotArea dataOnly="0" labelOnly="1" outline="0" fieldPosition="0">
        <references count="1">
          <reference field="4" count="1">
            <x v="0"/>
          </reference>
        </references>
      </pivotArea>
    </format>
    <format dxfId="70">
      <pivotArea field="4" type="button" dataOnly="0" labelOnly="1" outline="0" axis="axisPage" fieldPosition="0"/>
    </format>
    <format dxfId="69">
      <pivotArea dataOnly="0" labelOnly="1" outline="0" fieldPosition="0">
        <references count="1">
          <reference field="4" count="1">
            <x v="5"/>
          </reference>
        </references>
      </pivotArea>
    </format>
    <format dxfId="68">
      <pivotArea field="4" type="button" dataOnly="0" labelOnly="1" outline="0" axis="axisPage" fieldPosition="0"/>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1" cacheId="215"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location ref="A6:B19" firstHeaderRow="2" firstDataRow="2" firstDataCol="1" rowPageCount="1" colPageCount="1"/>
  <pivotFields count="13">
    <pivotField compact="0" outline="0" subtotalTop="0" showAll="0" includeNewItemsInFilter="1"/>
    <pivotField axis="axisRow" compact="0" outline="0" subtotalTop="0" showAll="0" includeNewItemsInFilter="1" defaultSubtotal="0">
      <items count="12">
        <item x="0"/>
        <item x="1"/>
        <item x="2"/>
        <item x="3"/>
        <item x="4"/>
        <item x="5"/>
        <item x="6"/>
        <item x="7"/>
        <item x="8"/>
        <item x="9"/>
        <item x="10"/>
        <item x="11"/>
      </items>
    </pivotField>
    <pivotField compact="0" outline="0" subtotalTop="0" showAll="0" includeNewItemsInFilter="1"/>
    <pivotField compact="0" outline="0" subtotalTop="0" showAll="0" includeNewItemsInFilter="1">
      <items count="11">
        <item x="0"/>
        <item x="1"/>
        <item x="2"/>
        <item x="3"/>
        <item x="4"/>
        <item x="5"/>
        <item x="6"/>
        <item x="7"/>
        <item x="8"/>
        <item x="9"/>
        <item t="default"/>
      </items>
    </pivotField>
    <pivotField axis="axisPage" compact="0" outline="0" subtotalTop="0" showAll="0" includeNewItemsInFilter="1">
      <items count="9">
        <item m="1" x="5"/>
        <item m="1" x="3"/>
        <item m="1" x="6"/>
        <item m="1" x="7"/>
        <item m="1" x="4"/>
        <item x="0"/>
        <item x="1"/>
        <item x="2"/>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s>
  <rowFields count="1">
    <field x="1"/>
  </rowFields>
  <rowItems count="12">
    <i>
      <x/>
    </i>
    <i>
      <x v="1"/>
    </i>
    <i>
      <x v="2"/>
    </i>
    <i>
      <x v="3"/>
    </i>
    <i>
      <x v="4"/>
    </i>
    <i>
      <x v="5"/>
    </i>
    <i>
      <x v="6"/>
    </i>
    <i>
      <x v="7"/>
    </i>
    <i>
      <x v="8"/>
    </i>
    <i>
      <x v="9"/>
    </i>
    <i>
      <x v="10"/>
    </i>
    <i>
      <x v="11"/>
    </i>
  </rowItems>
  <colItems count="1">
    <i/>
  </colItems>
  <pageFields count="1">
    <pageField fld="4" item="5" hier="0"/>
  </pageFields>
  <dataFields count="1">
    <dataField name="'Dispensings per User" fld="11" baseField="0" baseItem="0"/>
  </dataFields>
  <formats count="12">
    <format dxfId="67">
      <pivotArea field="4" type="button" dataOnly="0" labelOnly="1" outline="0" axis="axisPage" fieldPosition="0"/>
    </format>
    <format dxfId="66">
      <pivotArea dataOnly="0" labelOnly="1" outline="0" fieldPosition="0">
        <references count="1">
          <reference field="4" count="1">
            <x v="0"/>
          </reference>
        </references>
      </pivotArea>
    </format>
    <format dxfId="65">
      <pivotArea dataOnly="0" labelOnly="1" outline="0" fieldPosition="0">
        <references count="1">
          <reference field="4" count="1">
            <x v="0"/>
          </reference>
        </references>
      </pivotArea>
    </format>
    <format dxfId="64">
      <pivotArea field="4" type="button" dataOnly="0" labelOnly="1" outline="0" axis="axisPage" fieldPosition="0"/>
    </format>
    <format dxfId="63">
      <pivotArea dataOnly="0" labelOnly="1" outline="0" fieldPosition="0">
        <references count="1">
          <reference field="4" count="1">
            <x v="0"/>
          </reference>
        </references>
      </pivotArea>
    </format>
    <format dxfId="62">
      <pivotArea outline="0" fieldPosition="0"/>
    </format>
    <format dxfId="61">
      <pivotArea dataOnly="0" labelOnly="1" outline="0" fieldPosition="0">
        <references count="1">
          <reference field="4" count="1">
            <x v="0"/>
          </reference>
        </references>
      </pivotArea>
    </format>
    <format dxfId="60">
      <pivotArea field="4" type="button" dataOnly="0" labelOnly="1" outline="0" axis="axisPage" fieldPosition="0"/>
    </format>
    <format dxfId="59">
      <pivotArea dataOnly="0" labelOnly="1" outline="0" fieldPosition="0">
        <references count="1">
          <reference field="4" count="1">
            <x v="5"/>
          </reference>
        </references>
      </pivotArea>
    </format>
    <format dxfId="58">
      <pivotArea type="origin" dataOnly="0" labelOnly="1" outline="0" fieldPosition="0"/>
    </format>
    <format dxfId="57">
      <pivotArea type="topRight" dataOnly="0" labelOnly="1" outline="0" fieldPosition="0"/>
    </format>
    <format dxfId="56">
      <pivotArea field="4" type="button" dataOnly="0" labelOnly="1" outline="0" axis="axisPage" fieldPosition="0"/>
    </format>
  </format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1" cacheId="215"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location ref="A6:B19" firstHeaderRow="2" firstDataRow="2" firstDataCol="1" rowPageCount="1" colPageCount="1"/>
  <pivotFields count="13">
    <pivotField compact="0" outline="0" subtotalTop="0" showAll="0" includeNewItemsInFilter="1"/>
    <pivotField axis="axisRow" compact="0" outline="0" subtotalTop="0" showAll="0" includeNewItemsInFilter="1" defaultSubtotal="0">
      <items count="12">
        <item x="0"/>
        <item x="1"/>
        <item x="2"/>
        <item x="3"/>
        <item x="4"/>
        <item x="5"/>
        <item x="6"/>
        <item x="7"/>
        <item x="8"/>
        <item x="9"/>
        <item x="10"/>
        <item x="11"/>
      </items>
    </pivotField>
    <pivotField compact="0" outline="0" subtotalTop="0" showAll="0" includeNewItemsInFilter="1"/>
    <pivotField compact="0" outline="0" subtotalTop="0" showAll="0" includeNewItemsInFilter="1">
      <items count="11">
        <item x="0"/>
        <item x="1"/>
        <item x="2"/>
        <item x="3"/>
        <item x="4"/>
        <item x="5"/>
        <item x="6"/>
        <item x="7"/>
        <item x="8"/>
        <item x="9"/>
        <item t="default"/>
      </items>
    </pivotField>
    <pivotField axis="axisPage" compact="0" outline="0" subtotalTop="0" showAll="0" includeNewItemsInFilter="1">
      <items count="9">
        <item m="1" x="5"/>
        <item m="1" x="3"/>
        <item m="1" x="6"/>
        <item m="1" x="7"/>
        <item m="1" x="4"/>
        <item x="0"/>
        <item x="1"/>
        <item x="2"/>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s>
  <rowFields count="1">
    <field x="1"/>
  </rowFields>
  <rowItems count="12">
    <i>
      <x/>
    </i>
    <i>
      <x v="1"/>
    </i>
    <i>
      <x v="2"/>
    </i>
    <i>
      <x v="3"/>
    </i>
    <i>
      <x v="4"/>
    </i>
    <i>
      <x v="5"/>
    </i>
    <i>
      <x v="6"/>
    </i>
    <i>
      <x v="7"/>
    </i>
    <i>
      <x v="8"/>
    </i>
    <i>
      <x v="9"/>
    </i>
    <i>
      <x v="10"/>
    </i>
    <i>
      <x v="11"/>
    </i>
  </rowItems>
  <colItems count="1">
    <i/>
  </colItems>
  <pageFields count="1">
    <pageField fld="4" item="5" hier="0"/>
  </pageFields>
  <dataFields count="1">
    <dataField name="'Days per Dispensing" fld="12" baseField="0" baseItem="0"/>
  </dataFields>
  <formats count="10">
    <format dxfId="55">
      <pivotArea field="4" type="button" dataOnly="0" labelOnly="1" outline="0" axis="axisPage" fieldPosition="0"/>
    </format>
    <format dxfId="54">
      <pivotArea dataOnly="0" labelOnly="1" outline="0" fieldPosition="0">
        <references count="1">
          <reference field="4" count="1">
            <x v="0"/>
          </reference>
        </references>
      </pivotArea>
    </format>
    <format dxfId="53">
      <pivotArea dataOnly="0" labelOnly="1" outline="0" fieldPosition="0">
        <references count="1">
          <reference field="4" count="1">
            <x v="0"/>
          </reference>
        </references>
      </pivotArea>
    </format>
    <format dxfId="52">
      <pivotArea field="4" type="button" dataOnly="0" labelOnly="1" outline="0" axis="axisPage" fieldPosition="0"/>
    </format>
    <format dxfId="51">
      <pivotArea dataOnly="0" labelOnly="1" outline="0" fieldPosition="0">
        <references count="1">
          <reference field="4" count="1">
            <x v="0"/>
          </reference>
        </references>
      </pivotArea>
    </format>
    <format dxfId="50">
      <pivotArea outline="0" fieldPosition="0"/>
    </format>
    <format dxfId="49">
      <pivotArea dataOnly="0" labelOnly="1" outline="0" fieldPosition="0">
        <references count="1">
          <reference field="4" count="1">
            <x v="0"/>
          </reference>
        </references>
      </pivotArea>
    </format>
    <format dxfId="48">
      <pivotArea field="4" type="button" dataOnly="0" labelOnly="1" outline="0" axis="axisPage" fieldPosition="0"/>
    </format>
    <format dxfId="47">
      <pivotArea dataOnly="0" labelOnly="1" outline="0" fieldPosition="0">
        <references count="1">
          <reference field="4" count="1">
            <x v="5"/>
          </reference>
        </references>
      </pivotArea>
    </format>
    <format dxfId="46">
      <pivotArea field="4" type="button" dataOnly="0" labelOnly="1" outline="0" axis="axisPage" fieldPosition="0"/>
    </format>
  </formats>
  <pivotTableStyleInfo showRowHeaders="1" showColHeaders="1" showRowStripes="0" showColStripes="0" showLastColumn="1"/>
</pivotTableDefinition>
</file>

<file path=xl/pivotTables/pivotTable6.xml><?xml version="1.0" encoding="utf-8"?>
<pivotTableDefinition xmlns="http://schemas.openxmlformats.org/spreadsheetml/2006/main" name="PivotTable1" cacheId="215"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chartFormat="1">
  <location ref="A6:K19" firstHeaderRow="1" firstDataRow="2" firstDataCol="1" rowPageCount="1" colPageCount="1"/>
  <pivotFields count="13">
    <pivotField compact="0" outline="0" subtotalTop="0" showAll="0" includeNewItemsInFilter="1"/>
    <pivotField axis="axisRow" compact="0" outline="0" subtotalTop="0" showAll="0" includeNewItemsInFilter="1" defaultSubtotal="0">
      <items count="12">
        <item x="0"/>
        <item x="1"/>
        <item x="2"/>
        <item x="3"/>
        <item x="4"/>
        <item x="5"/>
        <item x="6"/>
        <item x="7"/>
        <item x="8"/>
        <item x="9"/>
        <item x="10"/>
        <item x="11"/>
      </items>
    </pivotField>
    <pivotField compact="0" outline="0" subtotalTop="0" showAll="0" includeNewItemsInFilter="1"/>
    <pivotField axis="axisCol" compact="0" outline="0" subtotalTop="0" showAll="0" includeNewItemsInFilter="1">
      <items count="11">
        <item x="0"/>
        <item x="1"/>
        <item x="2"/>
        <item x="3"/>
        <item x="4"/>
        <item x="5"/>
        <item x="6"/>
        <item x="7"/>
        <item x="8"/>
        <item x="9"/>
        <item t="default"/>
      </items>
    </pivotField>
    <pivotField axis="axisPage" compact="0" outline="0" subtotalTop="0" showAll="0" includeNewItemsInFilter="1">
      <items count="9">
        <item m="1" x="5"/>
        <item m="1" x="3"/>
        <item m="1" x="6"/>
        <item m="1" x="7"/>
        <item m="1" x="4"/>
        <item x="0"/>
        <item x="1"/>
        <item x="2"/>
        <item t="default"/>
      </items>
    </pivotField>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1">
    <field x="1"/>
  </rowFields>
  <rowItems count="12">
    <i>
      <x/>
    </i>
    <i>
      <x v="1"/>
    </i>
    <i>
      <x v="2"/>
    </i>
    <i>
      <x v="3"/>
    </i>
    <i>
      <x v="4"/>
    </i>
    <i>
      <x v="5"/>
    </i>
    <i>
      <x v="6"/>
    </i>
    <i>
      <x v="7"/>
    </i>
    <i>
      <x v="8"/>
    </i>
    <i>
      <x v="9"/>
    </i>
    <i>
      <x v="10"/>
    </i>
    <i>
      <x v="11"/>
    </i>
  </rowItems>
  <colFields count="1">
    <field x="3"/>
  </colFields>
  <colItems count="10">
    <i>
      <x/>
    </i>
    <i>
      <x v="1"/>
    </i>
    <i>
      <x v="2"/>
    </i>
    <i>
      <x v="3"/>
    </i>
    <i>
      <x v="4"/>
    </i>
    <i>
      <x v="5"/>
    </i>
    <i>
      <x v="6"/>
    </i>
    <i>
      <x v="7"/>
    </i>
    <i>
      <x v="8"/>
    </i>
    <i>
      <x v="9"/>
    </i>
  </colItems>
  <pageFields count="1">
    <pageField fld="4" item="6" hier="0"/>
  </pageFields>
  <dataFields count="1">
    <dataField name="Sum of Users" fld="6" baseField="0" baseItem="0" numFmtId="3"/>
  </dataFields>
  <formats count="9">
    <format dxfId="45">
      <pivotArea field="4" type="button" dataOnly="0" labelOnly="1" outline="0" axis="axisPage" fieldPosition="0"/>
    </format>
    <format dxfId="44">
      <pivotArea dataOnly="0" labelOnly="1" outline="0" fieldPosition="0">
        <references count="1">
          <reference field="4" count="1">
            <x v="0"/>
          </reference>
        </references>
      </pivotArea>
    </format>
    <format dxfId="43">
      <pivotArea dataOnly="0" labelOnly="1" outline="0" fieldPosition="0">
        <references count="1">
          <reference field="4" count="1">
            <x v="0"/>
          </reference>
        </references>
      </pivotArea>
    </format>
    <format dxfId="42">
      <pivotArea field="4" type="button" dataOnly="0" labelOnly="1" outline="0" axis="axisPage" fieldPosition="0"/>
    </format>
    <format dxfId="41">
      <pivotArea dataOnly="0" labelOnly="1" outline="0" fieldPosition="0">
        <references count="1">
          <reference field="4" count="0"/>
        </references>
      </pivotArea>
    </format>
    <format dxfId="40">
      <pivotArea type="origin" dataOnly="0" labelOnly="1" outline="0" fieldPosition="0"/>
    </format>
    <format dxfId="39">
      <pivotArea field="3" type="button" dataOnly="0" labelOnly="1" outline="0" axis="axisCol" fieldPosition="0"/>
    </format>
    <format dxfId="38">
      <pivotArea type="topRight" dataOnly="0" labelOnly="1" outline="0" fieldPosition="0"/>
    </format>
    <format dxfId="37">
      <pivotArea outline="0" fieldPosition="0"/>
    </format>
  </formats>
  <chartFormats count="10">
    <chartFormat chart="0" format="0" series="1">
      <pivotArea type="data" outline="0" fieldPosition="0">
        <references count="2">
          <reference field="4294967294" count="1" selected="0">
            <x v="0"/>
          </reference>
          <reference field="3" count="1" selected="0">
            <x v="0"/>
          </reference>
        </references>
      </pivotArea>
    </chartFormat>
    <chartFormat chart="0" format="1" series="1">
      <pivotArea type="data" outline="0" fieldPosition="0">
        <references count="2">
          <reference field="4294967294" count="1" selected="0">
            <x v="0"/>
          </reference>
          <reference field="3" count="1" selected="0">
            <x v="1"/>
          </reference>
        </references>
      </pivotArea>
    </chartFormat>
    <chartFormat chart="0" format="2" series="1">
      <pivotArea type="data" outline="0" fieldPosition="0">
        <references count="2">
          <reference field="4294967294" count="1" selected="0">
            <x v="0"/>
          </reference>
          <reference field="3" count="1" selected="0">
            <x v="2"/>
          </reference>
        </references>
      </pivotArea>
    </chartFormat>
    <chartFormat chart="0" format="3" series="1">
      <pivotArea type="data" outline="0" fieldPosition="0">
        <references count="2">
          <reference field="4294967294" count="1" selected="0">
            <x v="0"/>
          </reference>
          <reference field="3" count="1" selected="0">
            <x v="3"/>
          </reference>
        </references>
      </pivotArea>
    </chartFormat>
    <chartFormat chart="0" format="4" series="1">
      <pivotArea type="data" outline="0" fieldPosition="0">
        <references count="2">
          <reference field="4294967294" count="1" selected="0">
            <x v="0"/>
          </reference>
          <reference field="3" count="1" selected="0">
            <x v="4"/>
          </reference>
        </references>
      </pivotArea>
    </chartFormat>
    <chartFormat chart="0" format="5" series="1">
      <pivotArea type="data" outline="0" fieldPosition="0">
        <references count="2">
          <reference field="4294967294" count="1" selected="0">
            <x v="0"/>
          </reference>
          <reference field="3" count="1" selected="0">
            <x v="5"/>
          </reference>
        </references>
      </pivotArea>
    </chartFormat>
    <chartFormat chart="0" format="6" series="1">
      <pivotArea type="data" outline="0" fieldPosition="0">
        <references count="2">
          <reference field="4294967294" count="1" selected="0">
            <x v="0"/>
          </reference>
          <reference field="3" count="1" selected="0">
            <x v="6"/>
          </reference>
        </references>
      </pivotArea>
    </chartFormat>
    <chartFormat chart="0" format="7" series="1">
      <pivotArea type="data" outline="0" fieldPosition="0">
        <references count="2">
          <reference field="4294967294" count="1" selected="0">
            <x v="0"/>
          </reference>
          <reference field="3" count="1" selected="0">
            <x v="7"/>
          </reference>
        </references>
      </pivotArea>
    </chartFormat>
    <chartFormat chart="0" format="8" series="1">
      <pivotArea type="data" outline="0" fieldPosition="0">
        <references count="2">
          <reference field="4294967294" count="1" selected="0">
            <x v="0"/>
          </reference>
          <reference field="3" count="1" selected="0">
            <x v="8"/>
          </reference>
        </references>
      </pivotArea>
    </chartFormat>
    <chartFormat chart="0" format="9" series="1">
      <pivotArea type="data" outline="0" fieldPosition="0">
        <references count="2">
          <reference field="4294967294" count="1" selected="0">
            <x v="0"/>
          </reference>
          <reference field="3" count="1" selected="0">
            <x v="9"/>
          </reference>
        </references>
      </pivotArea>
    </chartFormat>
  </chartFormats>
  <pivotTableStyleInfo showRowHeaders="1" showColHeaders="1" showRowStripes="0" showColStripes="0" showLastColumn="1"/>
</pivotTableDefinition>
</file>

<file path=xl/pivotTables/pivotTable7.xml><?xml version="1.0" encoding="utf-8"?>
<pivotTableDefinition xmlns="http://schemas.openxmlformats.org/spreadsheetml/2006/main" name="PivotTable1" cacheId="215"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chartFormat="1">
  <location ref="A6:K19" firstHeaderRow="1" firstDataRow="2" firstDataCol="1" rowPageCount="1" colPageCount="1"/>
  <pivotFields count="13">
    <pivotField compact="0" outline="0" subtotalTop="0" showAll="0" includeNewItemsInFilter="1"/>
    <pivotField axis="axisRow" compact="0" outline="0" subtotalTop="0" showAll="0" includeNewItemsInFilter="1" defaultSubtotal="0">
      <items count="12">
        <item x="0"/>
        <item x="1"/>
        <item x="2"/>
        <item x="3"/>
        <item x="4"/>
        <item x="5"/>
        <item x="6"/>
        <item x="7"/>
        <item x="8"/>
        <item x="9"/>
        <item x="10"/>
        <item x="11"/>
      </items>
    </pivotField>
    <pivotField compact="0" outline="0" subtotalTop="0" showAll="0" includeNewItemsInFilter="1"/>
    <pivotField axis="axisCol" compact="0" outline="0" subtotalTop="0" showAll="0" includeNewItemsInFilter="1">
      <items count="11">
        <item x="0"/>
        <item x="1"/>
        <item x="2"/>
        <item x="3"/>
        <item x="4"/>
        <item x="5"/>
        <item x="6"/>
        <item x="7"/>
        <item x="8"/>
        <item x="9"/>
        <item t="default"/>
      </items>
    </pivotField>
    <pivotField axis="axisPage" compact="0" outline="0" subtotalTop="0" showAll="0" includeNewItemsInFilter="1">
      <items count="9">
        <item m="1" x="5"/>
        <item m="1" x="3"/>
        <item m="1" x="6"/>
        <item m="1" x="7"/>
        <item m="1" x="4"/>
        <item x="0"/>
        <item x="1"/>
        <item x="2"/>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1">
    <field x="1"/>
  </rowFields>
  <rowItems count="12">
    <i>
      <x/>
    </i>
    <i>
      <x v="1"/>
    </i>
    <i>
      <x v="2"/>
    </i>
    <i>
      <x v="3"/>
    </i>
    <i>
      <x v="4"/>
    </i>
    <i>
      <x v="5"/>
    </i>
    <i>
      <x v="6"/>
    </i>
    <i>
      <x v="7"/>
    </i>
    <i>
      <x v="8"/>
    </i>
    <i>
      <x v="9"/>
    </i>
    <i>
      <x v="10"/>
    </i>
    <i>
      <x v="11"/>
    </i>
  </rowItems>
  <colFields count="1">
    <field x="3"/>
  </colFields>
  <colItems count="10">
    <i>
      <x/>
    </i>
    <i>
      <x v="1"/>
    </i>
    <i>
      <x v="2"/>
    </i>
    <i>
      <x v="3"/>
    </i>
    <i>
      <x v="4"/>
    </i>
    <i>
      <x v="5"/>
    </i>
    <i>
      <x v="6"/>
    </i>
    <i>
      <x v="7"/>
    </i>
    <i>
      <x v="8"/>
    </i>
    <i>
      <x v="9"/>
    </i>
  </colItems>
  <pageFields count="1">
    <pageField fld="4" item="7" hier="0"/>
  </pageFields>
  <dataFields count="1">
    <dataField name="'Prevalence Rate (Users per 100,000 Enrollees)" fld="9" baseField="0" baseItem="0"/>
  </dataFields>
  <formats count="10">
    <format dxfId="36">
      <pivotArea field="4" type="button" dataOnly="0" labelOnly="1" outline="0" axis="axisPage" fieldPosition="0"/>
    </format>
    <format dxfId="35">
      <pivotArea dataOnly="0" labelOnly="1" outline="0" fieldPosition="0">
        <references count="1">
          <reference field="4" count="1">
            <x v="0"/>
          </reference>
        </references>
      </pivotArea>
    </format>
    <format dxfId="34">
      <pivotArea dataOnly="0" labelOnly="1" outline="0" fieldPosition="0">
        <references count="1">
          <reference field="4" count="1">
            <x v="0"/>
          </reference>
        </references>
      </pivotArea>
    </format>
    <format dxfId="33">
      <pivotArea outline="0" fieldPosition="0"/>
    </format>
    <format dxfId="32">
      <pivotArea field="4" type="button" dataOnly="0" labelOnly="1" outline="0" axis="axisPage" fieldPosition="0"/>
    </format>
    <format dxfId="31">
      <pivotArea dataOnly="0" labelOnly="1" outline="0" fieldPosition="0">
        <references count="1">
          <reference field="4" count="0"/>
        </references>
      </pivotArea>
    </format>
    <format dxfId="30">
      <pivotArea type="origin" dataOnly="0" labelOnly="1" outline="0" fieldPosition="0"/>
    </format>
    <format dxfId="29">
      <pivotArea field="3" type="button" dataOnly="0" labelOnly="1" outline="0" axis="axisCol" fieldPosition="0"/>
    </format>
    <format dxfId="28">
      <pivotArea type="topRight" dataOnly="0" labelOnly="1" outline="0" fieldPosition="0"/>
    </format>
    <format dxfId="27">
      <pivotArea type="origin" dataOnly="0" labelOnly="1" outline="0" fieldPosition="0"/>
    </format>
  </formats>
  <chartFormats count="10">
    <chartFormat chart="0" format="0" series="1">
      <pivotArea type="data" outline="0" fieldPosition="0">
        <references count="2">
          <reference field="4294967294" count="1" selected="0">
            <x v="0"/>
          </reference>
          <reference field="3" count="1" selected="0">
            <x v="0"/>
          </reference>
        </references>
      </pivotArea>
    </chartFormat>
    <chartFormat chart="0" format="1" series="1">
      <pivotArea type="data" outline="0" fieldPosition="0">
        <references count="2">
          <reference field="4294967294" count="1" selected="0">
            <x v="0"/>
          </reference>
          <reference field="3" count="1" selected="0">
            <x v="1"/>
          </reference>
        </references>
      </pivotArea>
    </chartFormat>
    <chartFormat chart="0" format="2" series="1">
      <pivotArea type="data" outline="0" fieldPosition="0">
        <references count="2">
          <reference field="4294967294" count="1" selected="0">
            <x v="0"/>
          </reference>
          <reference field="3" count="1" selected="0">
            <x v="2"/>
          </reference>
        </references>
      </pivotArea>
    </chartFormat>
    <chartFormat chart="0" format="3" series="1">
      <pivotArea type="data" outline="0" fieldPosition="0">
        <references count="2">
          <reference field="4294967294" count="1" selected="0">
            <x v="0"/>
          </reference>
          <reference field="3" count="1" selected="0">
            <x v="3"/>
          </reference>
        </references>
      </pivotArea>
    </chartFormat>
    <chartFormat chart="0" format="4" series="1">
      <pivotArea type="data" outline="0" fieldPosition="0">
        <references count="2">
          <reference field="4294967294" count="1" selected="0">
            <x v="0"/>
          </reference>
          <reference field="3" count="1" selected="0">
            <x v="4"/>
          </reference>
        </references>
      </pivotArea>
    </chartFormat>
    <chartFormat chart="0" format="5" series="1">
      <pivotArea type="data" outline="0" fieldPosition="0">
        <references count="2">
          <reference field="4294967294" count="1" selected="0">
            <x v="0"/>
          </reference>
          <reference field="3" count="1" selected="0">
            <x v="5"/>
          </reference>
        </references>
      </pivotArea>
    </chartFormat>
    <chartFormat chart="0" format="6" series="1">
      <pivotArea type="data" outline="0" fieldPosition="0">
        <references count="2">
          <reference field="4294967294" count="1" selected="0">
            <x v="0"/>
          </reference>
          <reference field="3" count="1" selected="0">
            <x v="6"/>
          </reference>
        </references>
      </pivotArea>
    </chartFormat>
    <chartFormat chart="0" format="7" series="1">
      <pivotArea type="data" outline="0" fieldPosition="0">
        <references count="2">
          <reference field="4294967294" count="1" selected="0">
            <x v="0"/>
          </reference>
          <reference field="3" count="1" selected="0">
            <x v="7"/>
          </reference>
        </references>
      </pivotArea>
    </chartFormat>
    <chartFormat chart="0" format="8" series="1">
      <pivotArea type="data" outline="0" fieldPosition="0">
        <references count="2">
          <reference field="4294967294" count="1" selected="0">
            <x v="0"/>
          </reference>
          <reference field="3" count="1" selected="0">
            <x v="8"/>
          </reference>
        </references>
      </pivotArea>
    </chartFormat>
    <chartFormat chart="0" format="9" series="1">
      <pivotArea type="data" outline="0" fieldPosition="0">
        <references count="2">
          <reference field="4294967294" count="1" selected="0">
            <x v="0"/>
          </reference>
          <reference field="3" count="1" selected="0">
            <x v="9"/>
          </reference>
        </references>
      </pivotArea>
    </chartFormat>
  </chartFormats>
  <pivotTableStyleInfo showRowHeaders="1" showColHeaders="1" showRowStripes="0" showColStripes="0" showLastColumn="1"/>
</pivotTableDefinition>
</file>

<file path=xl/pivotTables/pivotTable8.xml><?xml version="1.0" encoding="utf-8"?>
<pivotTableDefinition xmlns="http://schemas.openxmlformats.org/spreadsheetml/2006/main" name="PivotTable1" cacheId="215"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chartFormat="1">
  <location ref="A6:K19" firstHeaderRow="1" firstDataRow="2" firstDataCol="1" rowPageCount="1" colPageCount="1"/>
  <pivotFields count="13">
    <pivotField compact="0" outline="0" subtotalTop="0" showAll="0" includeNewItemsInFilter="1"/>
    <pivotField axis="axisRow" compact="0" outline="0" subtotalTop="0" showAll="0" includeNewItemsInFilter="1" defaultSubtotal="0">
      <items count="12">
        <item x="0"/>
        <item x="1"/>
        <item x="2"/>
        <item x="3"/>
        <item x="4"/>
        <item x="5"/>
        <item x="6"/>
        <item x="7"/>
        <item x="8"/>
        <item x="9"/>
        <item x="10"/>
        <item x="11"/>
      </items>
    </pivotField>
    <pivotField compact="0" outline="0" subtotalTop="0" showAll="0" includeNewItemsInFilter="1"/>
    <pivotField axis="axisCol" compact="0" outline="0" subtotalTop="0" showAll="0" includeNewItemsInFilter="1">
      <items count="11">
        <item x="0"/>
        <item x="1"/>
        <item x="2"/>
        <item x="3"/>
        <item x="4"/>
        <item x="5"/>
        <item x="6"/>
        <item x="7"/>
        <item x="8"/>
        <item x="9"/>
        <item t="default"/>
      </items>
    </pivotField>
    <pivotField axis="axisPage" compact="0" outline="0" subtotalTop="0" showAll="0" includeNewItemsInFilter="1">
      <items count="9">
        <item m="1" x="5"/>
        <item m="1" x="3"/>
        <item m="1" x="6"/>
        <item m="1" x="7"/>
        <item m="1" x="4"/>
        <item x="0"/>
        <item x="1"/>
        <item x="2"/>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1">
    <field x="1"/>
  </rowFields>
  <rowItems count="12">
    <i>
      <x/>
    </i>
    <i>
      <x v="1"/>
    </i>
    <i>
      <x v="2"/>
    </i>
    <i>
      <x v="3"/>
    </i>
    <i>
      <x v="4"/>
    </i>
    <i>
      <x v="5"/>
    </i>
    <i>
      <x v="6"/>
    </i>
    <i>
      <x v="7"/>
    </i>
    <i>
      <x v="8"/>
    </i>
    <i>
      <x v="9"/>
    </i>
    <i>
      <x v="10"/>
    </i>
    <i>
      <x v="11"/>
    </i>
  </rowItems>
  <colFields count="1">
    <field x="3"/>
  </colFields>
  <colItems count="10">
    <i>
      <x/>
    </i>
    <i>
      <x v="1"/>
    </i>
    <i>
      <x v="2"/>
    </i>
    <i>
      <x v="3"/>
    </i>
    <i>
      <x v="4"/>
    </i>
    <i>
      <x v="5"/>
    </i>
    <i>
      <x v="6"/>
    </i>
    <i>
      <x v="7"/>
    </i>
    <i>
      <x v="8"/>
    </i>
    <i>
      <x v="9"/>
    </i>
  </colItems>
  <pageFields count="1">
    <pageField fld="4" item="5" hier="0"/>
  </pageFields>
  <dataFields count="1">
    <dataField name="'Days per User" fld="10" baseField="0" baseItem="0"/>
  </dataFields>
  <formats count="9">
    <format dxfId="26">
      <pivotArea field="4" type="button" dataOnly="0" labelOnly="1" outline="0" axis="axisPage" fieldPosition="0"/>
    </format>
    <format dxfId="25">
      <pivotArea dataOnly="0" labelOnly="1" outline="0" fieldPosition="0">
        <references count="1">
          <reference field="4" count="1">
            <x v="0"/>
          </reference>
        </references>
      </pivotArea>
    </format>
    <format dxfId="24">
      <pivotArea dataOnly="0" labelOnly="1" outline="0" fieldPosition="0">
        <references count="1">
          <reference field="4" count="1">
            <x v="0"/>
          </reference>
        </references>
      </pivotArea>
    </format>
    <format dxfId="23">
      <pivotArea outline="0" fieldPosition="0"/>
    </format>
    <format dxfId="22">
      <pivotArea field="4" type="button" dataOnly="0" labelOnly="1" outline="0" axis="axisPage" fieldPosition="0"/>
    </format>
    <format dxfId="21">
      <pivotArea dataOnly="0" labelOnly="1" outline="0" fieldPosition="0">
        <references count="1">
          <reference field="4" count="0"/>
        </references>
      </pivotArea>
    </format>
    <format dxfId="20">
      <pivotArea type="origin" dataOnly="0" labelOnly="1" outline="0" fieldPosition="0"/>
    </format>
    <format dxfId="19">
      <pivotArea field="3" type="button" dataOnly="0" labelOnly="1" outline="0" axis="axisCol" fieldPosition="0"/>
    </format>
    <format dxfId="18">
      <pivotArea type="topRight" dataOnly="0" labelOnly="1" outline="0" fieldPosition="0"/>
    </format>
  </formats>
  <chartFormats count="10">
    <chartFormat chart="0" format="0" series="1">
      <pivotArea type="data" outline="0" fieldPosition="0">
        <references count="2">
          <reference field="4294967294" count="1" selected="0">
            <x v="0"/>
          </reference>
          <reference field="3" count="1" selected="0">
            <x v="0"/>
          </reference>
        </references>
      </pivotArea>
    </chartFormat>
    <chartFormat chart="0" format="1" series="1">
      <pivotArea type="data" outline="0" fieldPosition="0">
        <references count="2">
          <reference field="4294967294" count="1" selected="0">
            <x v="0"/>
          </reference>
          <reference field="3" count="1" selected="0">
            <x v="1"/>
          </reference>
        </references>
      </pivotArea>
    </chartFormat>
    <chartFormat chart="0" format="2" series="1">
      <pivotArea type="data" outline="0" fieldPosition="0">
        <references count="2">
          <reference field="4294967294" count="1" selected="0">
            <x v="0"/>
          </reference>
          <reference field="3" count="1" selected="0">
            <x v="2"/>
          </reference>
        </references>
      </pivotArea>
    </chartFormat>
    <chartFormat chart="0" format="3" series="1">
      <pivotArea type="data" outline="0" fieldPosition="0">
        <references count="2">
          <reference field="4294967294" count="1" selected="0">
            <x v="0"/>
          </reference>
          <reference field="3" count="1" selected="0">
            <x v="3"/>
          </reference>
        </references>
      </pivotArea>
    </chartFormat>
    <chartFormat chart="0" format="4" series="1">
      <pivotArea type="data" outline="0" fieldPosition="0">
        <references count="2">
          <reference field="4294967294" count="1" selected="0">
            <x v="0"/>
          </reference>
          <reference field="3" count="1" selected="0">
            <x v="4"/>
          </reference>
        </references>
      </pivotArea>
    </chartFormat>
    <chartFormat chart="0" format="5" series="1">
      <pivotArea type="data" outline="0" fieldPosition="0">
        <references count="2">
          <reference field="4294967294" count="1" selected="0">
            <x v="0"/>
          </reference>
          <reference field="3" count="1" selected="0">
            <x v="5"/>
          </reference>
        </references>
      </pivotArea>
    </chartFormat>
    <chartFormat chart="0" format="6" series="1">
      <pivotArea type="data" outline="0" fieldPosition="0">
        <references count="2">
          <reference field="4294967294" count="1" selected="0">
            <x v="0"/>
          </reference>
          <reference field="3" count="1" selected="0">
            <x v="6"/>
          </reference>
        </references>
      </pivotArea>
    </chartFormat>
    <chartFormat chart="0" format="7" series="1">
      <pivotArea type="data" outline="0" fieldPosition="0">
        <references count="2">
          <reference field="4294967294" count="1" selected="0">
            <x v="0"/>
          </reference>
          <reference field="3" count="1" selected="0">
            <x v="7"/>
          </reference>
        </references>
      </pivotArea>
    </chartFormat>
    <chartFormat chart="0" format="8" series="1">
      <pivotArea type="data" outline="0" fieldPosition="0">
        <references count="2">
          <reference field="4294967294" count="1" selected="0">
            <x v="0"/>
          </reference>
          <reference field="3" count="1" selected="0">
            <x v="8"/>
          </reference>
        </references>
      </pivotArea>
    </chartFormat>
    <chartFormat chart="0" format="9" series="1">
      <pivotArea type="data" outline="0" fieldPosition="0">
        <references count="2">
          <reference field="4294967294" count="1" selected="0">
            <x v="0"/>
          </reference>
          <reference field="3" count="1" selected="0">
            <x v="9"/>
          </reference>
        </references>
      </pivotArea>
    </chartFormat>
  </chartFormats>
  <pivotTableStyleInfo showRowHeaders="1" showColHeaders="1" showRowStripes="0" showColStripes="0" showLastColumn="1"/>
</pivotTableDefinition>
</file>

<file path=xl/pivotTables/pivotTable9.xml><?xml version="1.0" encoding="utf-8"?>
<pivotTableDefinition xmlns="http://schemas.openxmlformats.org/spreadsheetml/2006/main" name="PivotTable1" cacheId="215"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chartFormat="1">
  <location ref="A6:K19" firstHeaderRow="1" firstDataRow="2" firstDataCol="1" rowPageCount="1" colPageCount="1"/>
  <pivotFields count="13">
    <pivotField compact="0" outline="0" subtotalTop="0" showAll="0" includeNewItemsInFilter="1"/>
    <pivotField axis="axisRow" compact="0" outline="0" subtotalTop="0" showAll="0" includeNewItemsInFilter="1" defaultSubtotal="0">
      <items count="12">
        <item x="0"/>
        <item x="1"/>
        <item x="2"/>
        <item x="3"/>
        <item x="4"/>
        <item x="5"/>
        <item x="6"/>
        <item x="7"/>
        <item x="8"/>
        <item x="9"/>
        <item x="10"/>
        <item x="11"/>
      </items>
    </pivotField>
    <pivotField compact="0" outline="0" subtotalTop="0" showAll="0" includeNewItemsInFilter="1"/>
    <pivotField axis="axisCol" compact="0" outline="0" subtotalTop="0" showAll="0" includeNewItemsInFilter="1">
      <items count="11">
        <item x="0"/>
        <item x="1"/>
        <item x="2"/>
        <item x="3"/>
        <item x="4"/>
        <item x="5"/>
        <item x="6"/>
        <item x="7"/>
        <item x="8"/>
        <item x="9"/>
        <item t="default"/>
      </items>
    </pivotField>
    <pivotField axis="axisPage" compact="0" outline="0" subtotalTop="0" showAll="0" includeNewItemsInFilter="1">
      <items count="9">
        <item m="1" x="5"/>
        <item m="1" x="3"/>
        <item m="1" x="6"/>
        <item m="1" x="7"/>
        <item m="1" x="4"/>
        <item x="0"/>
        <item x="1"/>
        <item x="2"/>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s>
  <rowFields count="1">
    <field x="1"/>
  </rowFields>
  <rowItems count="12">
    <i>
      <x/>
    </i>
    <i>
      <x v="1"/>
    </i>
    <i>
      <x v="2"/>
    </i>
    <i>
      <x v="3"/>
    </i>
    <i>
      <x v="4"/>
    </i>
    <i>
      <x v="5"/>
    </i>
    <i>
      <x v="6"/>
    </i>
    <i>
      <x v="7"/>
    </i>
    <i>
      <x v="8"/>
    </i>
    <i>
      <x v="9"/>
    </i>
    <i>
      <x v="10"/>
    </i>
    <i>
      <x v="11"/>
    </i>
  </rowItems>
  <colFields count="1">
    <field x="3"/>
  </colFields>
  <colItems count="10">
    <i>
      <x/>
    </i>
    <i>
      <x v="1"/>
    </i>
    <i>
      <x v="2"/>
    </i>
    <i>
      <x v="3"/>
    </i>
    <i>
      <x v="4"/>
    </i>
    <i>
      <x v="5"/>
    </i>
    <i>
      <x v="6"/>
    </i>
    <i>
      <x v="7"/>
    </i>
    <i>
      <x v="8"/>
    </i>
    <i>
      <x v="9"/>
    </i>
  </colItems>
  <pageFields count="1">
    <pageField fld="4" item="6" hier="0"/>
  </pageFields>
  <dataFields count="1">
    <dataField name="'Dispensings per User" fld="11" baseField="0" baseItem="0"/>
  </dataFields>
  <formats count="9">
    <format dxfId="17">
      <pivotArea field="4" type="button" dataOnly="0" labelOnly="1" outline="0" axis="axisPage" fieldPosition="0"/>
    </format>
    <format dxfId="16">
      <pivotArea dataOnly="0" labelOnly="1" outline="0" fieldPosition="0">
        <references count="1">
          <reference field="4" count="1">
            <x v="0"/>
          </reference>
        </references>
      </pivotArea>
    </format>
    <format dxfId="15">
      <pivotArea dataOnly="0" labelOnly="1" outline="0" fieldPosition="0">
        <references count="1">
          <reference field="4" count="1">
            <x v="0"/>
          </reference>
        </references>
      </pivotArea>
    </format>
    <format dxfId="14">
      <pivotArea outline="0" fieldPosition="0"/>
    </format>
    <format dxfId="13">
      <pivotArea field="4" type="button" dataOnly="0" labelOnly="1" outline="0" axis="axisPage" fieldPosition="0"/>
    </format>
    <format dxfId="12">
      <pivotArea dataOnly="0" labelOnly="1" outline="0" fieldPosition="0">
        <references count="1">
          <reference field="4" count="0"/>
        </references>
      </pivotArea>
    </format>
    <format dxfId="11">
      <pivotArea type="origin" dataOnly="0" labelOnly="1" outline="0" fieldPosition="0"/>
    </format>
    <format dxfId="10">
      <pivotArea field="3" type="button" dataOnly="0" labelOnly="1" outline="0" axis="axisCol" fieldPosition="0"/>
    </format>
    <format dxfId="9">
      <pivotArea type="topRight" dataOnly="0" labelOnly="1" outline="0" fieldPosition="0"/>
    </format>
  </formats>
  <chartFormats count="10">
    <chartFormat chart="0" format="0" series="1">
      <pivotArea type="data" outline="0" fieldPosition="0">
        <references count="2">
          <reference field="4294967294" count="1" selected="0">
            <x v="0"/>
          </reference>
          <reference field="3" count="1" selected="0">
            <x v="0"/>
          </reference>
        </references>
      </pivotArea>
    </chartFormat>
    <chartFormat chart="0" format="1" series="1">
      <pivotArea type="data" outline="0" fieldPosition="0">
        <references count="2">
          <reference field="4294967294" count="1" selected="0">
            <x v="0"/>
          </reference>
          <reference field="3" count="1" selected="0">
            <x v="1"/>
          </reference>
        </references>
      </pivotArea>
    </chartFormat>
    <chartFormat chart="0" format="2" series="1">
      <pivotArea type="data" outline="0" fieldPosition="0">
        <references count="2">
          <reference field="4294967294" count="1" selected="0">
            <x v="0"/>
          </reference>
          <reference field="3" count="1" selected="0">
            <x v="2"/>
          </reference>
        </references>
      </pivotArea>
    </chartFormat>
    <chartFormat chart="0" format="3" series="1">
      <pivotArea type="data" outline="0" fieldPosition="0">
        <references count="2">
          <reference field="4294967294" count="1" selected="0">
            <x v="0"/>
          </reference>
          <reference field="3" count="1" selected="0">
            <x v="3"/>
          </reference>
        </references>
      </pivotArea>
    </chartFormat>
    <chartFormat chart="0" format="4" series="1">
      <pivotArea type="data" outline="0" fieldPosition="0">
        <references count="2">
          <reference field="4294967294" count="1" selected="0">
            <x v="0"/>
          </reference>
          <reference field="3" count="1" selected="0">
            <x v="4"/>
          </reference>
        </references>
      </pivotArea>
    </chartFormat>
    <chartFormat chart="0" format="5" series="1">
      <pivotArea type="data" outline="0" fieldPosition="0">
        <references count="2">
          <reference field="4294967294" count="1" selected="0">
            <x v="0"/>
          </reference>
          <reference field="3" count="1" selected="0">
            <x v="5"/>
          </reference>
        </references>
      </pivotArea>
    </chartFormat>
    <chartFormat chart="0" format="6" series="1">
      <pivotArea type="data" outline="0" fieldPosition="0">
        <references count="2">
          <reference field="4294967294" count="1" selected="0">
            <x v="0"/>
          </reference>
          <reference field="3" count="1" selected="0">
            <x v="6"/>
          </reference>
        </references>
      </pivotArea>
    </chartFormat>
    <chartFormat chart="0" format="7" series="1">
      <pivotArea type="data" outline="0" fieldPosition="0">
        <references count="2">
          <reference field="4294967294" count="1" selected="0">
            <x v="0"/>
          </reference>
          <reference field="3" count="1" selected="0">
            <x v="7"/>
          </reference>
        </references>
      </pivotArea>
    </chartFormat>
    <chartFormat chart="0" format="8" series="1">
      <pivotArea type="data" outline="0" fieldPosition="0">
        <references count="2">
          <reference field="4294967294" count="1" selected="0">
            <x v="0"/>
          </reference>
          <reference field="3" count="1" selected="0">
            <x v="8"/>
          </reference>
        </references>
      </pivotArea>
    </chartFormat>
    <chartFormat chart="0" format="9" series="1">
      <pivotArea type="data" outline="0" fieldPosition="0">
        <references count="2">
          <reference field="4294967294" count="1" selected="0">
            <x v="0"/>
          </reference>
          <reference field="3" count="1" selected="0">
            <x v="9"/>
          </reference>
        </references>
      </pivotArea>
    </chartFormat>
  </chart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printerSettings" Target="../printerSettings/printerSettings10.bin"/><Relationship Id="rId1" Type="http://schemas.openxmlformats.org/officeDocument/2006/relationships/pivotTable" Target="../pivotTables/pivotTable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printerSettings" Target="../printerSettings/printerSettings12.bin"/><Relationship Id="rId1" Type="http://schemas.openxmlformats.org/officeDocument/2006/relationships/pivotTable" Target="../pivotTables/pivotTable8.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14.bin"/><Relationship Id="rId1" Type="http://schemas.openxmlformats.org/officeDocument/2006/relationships/pivotTable" Target="../pivotTables/pivotTable9.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printerSettings" Target="../printerSettings/printerSettings16.bin"/><Relationship Id="rId1" Type="http://schemas.openxmlformats.org/officeDocument/2006/relationships/pivotTable" Target="../pivotTables/pivotTable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6.bin"/><Relationship Id="rId1" Type="http://schemas.openxmlformats.org/officeDocument/2006/relationships/pivotTable" Target="../pivotTables/pivotTable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7.bin"/><Relationship Id="rId1" Type="http://schemas.openxmlformats.org/officeDocument/2006/relationships/pivotTable" Target="../pivotTables/pivotTable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8.bin"/><Relationship Id="rId1" Type="http://schemas.openxmlformats.org/officeDocument/2006/relationships/pivotTable" Target="../pivotTables/pivotTable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B1:I22"/>
  <sheetViews>
    <sheetView showGridLines="0" tabSelected="1" view="pageLayout" zoomScaleNormal="100" workbookViewId="0">
      <selection activeCell="C3" sqref="C3"/>
    </sheetView>
  </sheetViews>
  <sheetFormatPr defaultRowHeight="21" customHeight="1" x14ac:dyDescent="0.25"/>
  <cols>
    <col min="1" max="1" width="2" customWidth="1"/>
    <col min="2" max="2" width="18" style="5" customWidth="1"/>
    <col min="3" max="3" width="80.42578125" customWidth="1"/>
    <col min="4" max="4" width="5" customWidth="1"/>
  </cols>
  <sheetData>
    <row r="1" spans="2:9" ht="15.75" thickBot="1" x14ac:dyDescent="0.3">
      <c r="B1" s="1"/>
      <c r="C1" s="2"/>
    </row>
    <row r="2" spans="2:9" ht="30" x14ac:dyDescent="0.25">
      <c r="B2" s="37" t="s">
        <v>13</v>
      </c>
      <c r="C2" s="29" t="s">
        <v>82</v>
      </c>
      <c r="D2" s="3"/>
      <c r="E2" s="3"/>
      <c r="F2" s="3"/>
      <c r="G2" s="3"/>
      <c r="H2" s="3"/>
      <c r="I2" s="3"/>
    </row>
    <row r="3" spans="2:9" ht="75" x14ac:dyDescent="0.25">
      <c r="B3" s="27" t="s">
        <v>14</v>
      </c>
      <c r="C3" s="28" t="s">
        <v>55</v>
      </c>
      <c r="E3" s="3"/>
    </row>
    <row r="4" spans="2:9" ht="35.25" customHeight="1" x14ac:dyDescent="0.25">
      <c r="B4" s="27" t="s">
        <v>15</v>
      </c>
      <c r="C4" s="28" t="s">
        <v>75</v>
      </c>
      <c r="E4" s="3"/>
    </row>
    <row r="5" spans="2:9" ht="31.5" customHeight="1" x14ac:dyDescent="0.25">
      <c r="B5" s="27" t="s">
        <v>16</v>
      </c>
      <c r="C5" s="28" t="s">
        <v>56</v>
      </c>
      <c r="E5" s="3"/>
    </row>
    <row r="6" spans="2:9" ht="30" x14ac:dyDescent="0.25">
      <c r="B6" s="27" t="s">
        <v>17</v>
      </c>
      <c r="C6" s="28" t="s">
        <v>57</v>
      </c>
      <c r="E6" s="3"/>
    </row>
    <row r="7" spans="2:9" ht="30" x14ac:dyDescent="0.25">
      <c r="B7" s="27" t="s">
        <v>18</v>
      </c>
      <c r="C7" s="28" t="s">
        <v>58</v>
      </c>
      <c r="E7" s="3"/>
    </row>
    <row r="8" spans="2:9" ht="30" x14ac:dyDescent="0.25">
      <c r="B8" s="27" t="s">
        <v>19</v>
      </c>
      <c r="C8" s="28" t="s">
        <v>59</v>
      </c>
      <c r="E8" s="3"/>
    </row>
    <row r="9" spans="2:9" ht="30" x14ac:dyDescent="0.25">
      <c r="B9" s="27" t="s">
        <v>36</v>
      </c>
      <c r="C9" s="28" t="s">
        <v>46</v>
      </c>
      <c r="E9" s="4"/>
      <c r="F9" s="4"/>
      <c r="G9" s="4"/>
      <c r="H9" s="4"/>
      <c r="I9" s="4"/>
    </row>
    <row r="10" spans="2:9" ht="30" x14ac:dyDescent="0.25">
      <c r="B10" s="27" t="s">
        <v>37</v>
      </c>
      <c r="C10" s="28" t="s">
        <v>47</v>
      </c>
      <c r="E10" s="4"/>
      <c r="F10" s="4"/>
      <c r="G10" s="4"/>
      <c r="H10" s="4"/>
      <c r="I10" s="4"/>
    </row>
    <row r="11" spans="2:9" ht="30" x14ac:dyDescent="0.25">
      <c r="B11" s="27" t="s">
        <v>38</v>
      </c>
      <c r="C11" s="28" t="s">
        <v>60</v>
      </c>
      <c r="E11" s="4"/>
      <c r="F11" s="4"/>
      <c r="G11" s="4"/>
      <c r="H11" s="4"/>
      <c r="I11" s="4"/>
    </row>
    <row r="12" spans="2:9" ht="30" x14ac:dyDescent="0.25">
      <c r="B12" s="27" t="s">
        <v>39</v>
      </c>
      <c r="C12" s="28" t="s">
        <v>48</v>
      </c>
      <c r="E12" s="4"/>
      <c r="F12" s="4"/>
      <c r="G12" s="4"/>
      <c r="H12" s="4"/>
      <c r="I12" s="4"/>
    </row>
    <row r="13" spans="2:9" ht="30" x14ac:dyDescent="0.25">
      <c r="B13" s="27" t="s">
        <v>40</v>
      </c>
      <c r="C13" s="28" t="s">
        <v>33</v>
      </c>
    </row>
    <row r="14" spans="2:9" ht="30" x14ac:dyDescent="0.25">
      <c r="B14" s="27" t="s">
        <v>41</v>
      </c>
      <c r="C14" s="28" t="s">
        <v>49</v>
      </c>
    </row>
    <row r="15" spans="2:9" ht="30" x14ac:dyDescent="0.25">
      <c r="B15" s="27" t="s">
        <v>42</v>
      </c>
      <c r="C15" s="28" t="s">
        <v>34</v>
      </c>
    </row>
    <row r="16" spans="2:9" ht="30" x14ac:dyDescent="0.25">
      <c r="B16" s="27" t="s">
        <v>43</v>
      </c>
      <c r="C16" s="28" t="s">
        <v>50</v>
      </c>
    </row>
    <row r="17" spans="2:5" ht="30" x14ac:dyDescent="0.25">
      <c r="B17" s="27" t="s">
        <v>44</v>
      </c>
      <c r="C17" s="28" t="s">
        <v>35</v>
      </c>
    </row>
    <row r="18" spans="2:5" ht="30" x14ac:dyDescent="0.25">
      <c r="B18" s="27" t="s">
        <v>45</v>
      </c>
      <c r="C18" s="28" t="s">
        <v>51</v>
      </c>
    </row>
    <row r="19" spans="2:5" ht="185.25" customHeight="1" x14ac:dyDescent="0.25">
      <c r="B19" s="49" t="s">
        <v>20</v>
      </c>
      <c r="C19" s="50" t="s">
        <v>81</v>
      </c>
      <c r="E19" s="3"/>
    </row>
    <row r="20" spans="2:5" ht="160.5" customHeight="1" x14ac:dyDescent="0.25">
      <c r="B20" s="51"/>
      <c r="C20" s="52" t="s">
        <v>78</v>
      </c>
      <c r="E20" s="3"/>
    </row>
    <row r="21" spans="2:5" ht="159" customHeight="1" x14ac:dyDescent="0.25">
      <c r="B21" s="53"/>
      <c r="C21" s="54" t="s">
        <v>80</v>
      </c>
      <c r="E21" s="3"/>
    </row>
    <row r="22" spans="2:5" ht="30" x14ac:dyDescent="0.25">
      <c r="B22" s="38" t="s">
        <v>76</v>
      </c>
      <c r="C22" s="39" t="s">
        <v>77</v>
      </c>
    </row>
  </sheetData>
  <sheetProtection algorithmName="SHA-512" hashValue="zWC9kwOatgElSkHEhShst9bgKrnLgi/F09BN4GaadCzzq6XuCSnU0tSlN3aaCQ6cxw+CACqIPQEHYxycqUDHTA==" saltValue="4U3ugqnln9U5A7gXJyhqbw==" spinCount="100000" sheet="1" objects="1" scenarios="1" pivotTables="0"/>
  <pageMargins left="0.17" right="0.19" top="0.91666666666666663" bottom="0.75" header="0.3" footer="0.3"/>
  <pageSetup orientation="portrait" horizontalDpi="1200" verticalDpi="1200" r:id="rId1"/>
  <headerFooter>
    <oddHeader>&amp;C&amp;"-,Bold"&amp;14Summary Table Report&amp;R&amp;G</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B050"/>
  </sheetPr>
  <dimension ref="A1:K19"/>
  <sheetViews>
    <sheetView showGridLines="0" view="pageLayout" zoomScaleNormal="100" workbookViewId="0">
      <selection activeCell="G14" sqref="G14"/>
    </sheetView>
  </sheetViews>
  <sheetFormatPr defaultRowHeight="15" x14ac:dyDescent="0.25"/>
  <cols>
    <col min="1" max="1" width="17.28515625" customWidth="1"/>
    <col min="2" max="2" width="15.28515625" customWidth="1"/>
    <col min="3" max="3" width="10.140625" customWidth="1"/>
  </cols>
  <sheetData>
    <row r="1" spans="1:11" ht="15.75" thickBot="1" x14ac:dyDescent="0.3"/>
    <row r="2" spans="1:11" x14ac:dyDescent="0.25">
      <c r="A2" s="56" t="str">
        <f>CONCATENATE("Table 7. Prevalence Rate (", B4, " Users per 100,000 Enrollees) by Year and Age Group")</f>
        <v>Table 7. Prevalence Rate (RIFAMPIN/ISONIAZID/PYRAZINAMID Users per 100,000 Enrollees) by Year and Age Group</v>
      </c>
      <c r="B2" s="57"/>
      <c r="C2" s="57"/>
      <c r="D2" s="63"/>
      <c r="E2" s="63"/>
      <c r="F2" s="63"/>
      <c r="G2" s="63"/>
      <c r="H2" s="63"/>
      <c r="I2" s="63"/>
      <c r="J2" s="63"/>
      <c r="K2" s="64"/>
    </row>
    <row r="3" spans="1:11" ht="6" customHeight="1" thickBot="1" x14ac:dyDescent="0.3">
      <c r="A3" s="15"/>
      <c r="B3" s="18"/>
      <c r="C3" s="65"/>
      <c r="D3" s="66"/>
      <c r="E3" s="8"/>
      <c r="F3" s="8"/>
      <c r="G3" s="8"/>
      <c r="H3" s="8"/>
      <c r="I3" s="8"/>
      <c r="J3" s="8"/>
      <c r="K3" s="9"/>
    </row>
    <row r="4" spans="1:11" x14ac:dyDescent="0.25">
      <c r="A4" s="80" t="s">
        <v>2</v>
      </c>
      <c r="B4" s="98" t="s">
        <v>54</v>
      </c>
      <c r="C4" s="59" t="s">
        <v>26</v>
      </c>
      <c r="D4" s="61"/>
      <c r="E4" s="61"/>
      <c r="F4" s="61"/>
      <c r="G4" s="61"/>
      <c r="H4" s="61"/>
      <c r="I4" s="61"/>
      <c r="J4" s="61"/>
      <c r="K4" s="62"/>
    </row>
    <row r="5" spans="1:11" ht="15.75" thickBot="1" x14ac:dyDescent="0.3">
      <c r="A5" s="19"/>
      <c r="B5" s="25"/>
      <c r="C5" s="67"/>
      <c r="D5" s="67"/>
      <c r="E5" s="25"/>
      <c r="F5" s="25"/>
      <c r="G5" s="25"/>
      <c r="H5" s="25"/>
      <c r="I5" s="25"/>
      <c r="J5" s="25"/>
      <c r="K5" s="21"/>
    </row>
    <row r="6" spans="1:11" ht="45" x14ac:dyDescent="0.25">
      <c r="A6" s="108" t="s">
        <v>32</v>
      </c>
      <c r="B6" s="99" t="s">
        <v>1</v>
      </c>
      <c r="C6" s="16"/>
      <c r="D6" s="16"/>
      <c r="E6" s="16"/>
      <c r="F6" s="16"/>
      <c r="G6" s="16"/>
      <c r="H6" s="16"/>
      <c r="I6" s="16"/>
      <c r="J6" s="16"/>
      <c r="K6" s="17"/>
    </row>
    <row r="7" spans="1:11" x14ac:dyDescent="0.25">
      <c r="A7" s="72" t="s">
        <v>0</v>
      </c>
      <c r="B7" s="71" t="s">
        <v>3</v>
      </c>
      <c r="C7" s="75" t="s">
        <v>4</v>
      </c>
      <c r="D7" s="75" t="s">
        <v>5</v>
      </c>
      <c r="E7" s="75" t="s">
        <v>6</v>
      </c>
      <c r="F7" s="75" t="s">
        <v>7</v>
      </c>
      <c r="G7" s="75" t="s">
        <v>8</v>
      </c>
      <c r="H7" s="75" t="s">
        <v>9</v>
      </c>
      <c r="I7" s="75" t="s">
        <v>10</v>
      </c>
      <c r="J7" s="75" t="s">
        <v>11</v>
      </c>
      <c r="K7" s="76" t="s">
        <v>12</v>
      </c>
    </row>
    <row r="8" spans="1:11" x14ac:dyDescent="0.25">
      <c r="A8" s="71">
        <v>2000</v>
      </c>
      <c r="B8" s="100">
        <v>0</v>
      </c>
      <c r="C8" s="101">
        <v>0</v>
      </c>
      <c r="D8" s="101">
        <v>0</v>
      </c>
      <c r="E8" s="101">
        <v>0</v>
      </c>
      <c r="F8" s="101">
        <v>0</v>
      </c>
      <c r="G8" s="101">
        <v>0</v>
      </c>
      <c r="H8" s="101">
        <v>0</v>
      </c>
      <c r="I8" s="101">
        <v>5.8743189461471813E-2</v>
      </c>
      <c r="J8" s="101">
        <v>0.24903250870368618</v>
      </c>
      <c r="K8" s="102">
        <v>0</v>
      </c>
    </row>
    <row r="9" spans="1:11" x14ac:dyDescent="0.25">
      <c r="A9" s="77">
        <v>2001</v>
      </c>
      <c r="B9" s="103">
        <v>0</v>
      </c>
      <c r="C9" s="14">
        <v>0</v>
      </c>
      <c r="D9" s="14">
        <v>0</v>
      </c>
      <c r="E9" s="14">
        <v>0</v>
      </c>
      <c r="F9" s="14">
        <v>0</v>
      </c>
      <c r="G9" s="14">
        <v>0</v>
      </c>
      <c r="H9" s="14">
        <v>0</v>
      </c>
      <c r="I9" s="14">
        <v>0</v>
      </c>
      <c r="J9" s="14">
        <v>0</v>
      </c>
      <c r="K9" s="104">
        <v>0</v>
      </c>
    </row>
    <row r="10" spans="1:11" x14ac:dyDescent="0.25">
      <c r="A10" s="77">
        <v>2002</v>
      </c>
      <c r="B10" s="103">
        <v>0</v>
      </c>
      <c r="C10" s="14">
        <v>0</v>
      </c>
      <c r="D10" s="14">
        <v>0</v>
      </c>
      <c r="E10" s="14">
        <v>0</v>
      </c>
      <c r="F10" s="14">
        <v>0</v>
      </c>
      <c r="G10" s="14">
        <v>0</v>
      </c>
      <c r="H10" s="14">
        <v>0</v>
      </c>
      <c r="I10" s="14">
        <v>0</v>
      </c>
      <c r="J10" s="14">
        <v>0</v>
      </c>
      <c r="K10" s="104">
        <v>0</v>
      </c>
    </row>
    <row r="11" spans="1:11" x14ac:dyDescent="0.25">
      <c r="A11" s="77">
        <v>2003</v>
      </c>
      <c r="B11" s="103">
        <v>0</v>
      </c>
      <c r="C11" s="14">
        <v>0</v>
      </c>
      <c r="D11" s="14">
        <v>0</v>
      </c>
      <c r="E11" s="14">
        <v>0</v>
      </c>
      <c r="F11" s="14">
        <v>0</v>
      </c>
      <c r="G11" s="14">
        <v>0</v>
      </c>
      <c r="H11" s="14">
        <v>0</v>
      </c>
      <c r="I11" s="14">
        <v>0</v>
      </c>
      <c r="J11" s="14">
        <v>0</v>
      </c>
      <c r="K11" s="104">
        <v>0</v>
      </c>
    </row>
    <row r="12" spans="1:11" x14ac:dyDescent="0.25">
      <c r="A12" s="77">
        <v>2004</v>
      </c>
      <c r="B12" s="103">
        <v>0</v>
      </c>
      <c r="C12" s="14">
        <v>0</v>
      </c>
      <c r="D12" s="14">
        <v>0</v>
      </c>
      <c r="E12" s="14">
        <v>0</v>
      </c>
      <c r="F12" s="14">
        <v>0</v>
      </c>
      <c r="G12" s="14">
        <v>0</v>
      </c>
      <c r="H12" s="14">
        <v>1.4788841227740022E-2</v>
      </c>
      <c r="I12" s="14">
        <v>1.8637105732028238E-2</v>
      </c>
      <c r="J12" s="14">
        <v>0</v>
      </c>
      <c r="K12" s="104">
        <v>0</v>
      </c>
    </row>
    <row r="13" spans="1:11" x14ac:dyDescent="0.25">
      <c r="A13" s="77">
        <v>2005</v>
      </c>
      <c r="B13" s="103">
        <v>0</v>
      </c>
      <c r="C13" s="14">
        <v>0</v>
      </c>
      <c r="D13" s="14">
        <v>0</v>
      </c>
      <c r="E13" s="14">
        <v>0</v>
      </c>
      <c r="F13" s="14">
        <v>0</v>
      </c>
      <c r="G13" s="14">
        <v>0</v>
      </c>
      <c r="H13" s="14">
        <v>0</v>
      </c>
      <c r="I13" s="14">
        <v>0</v>
      </c>
      <c r="J13" s="14">
        <v>0</v>
      </c>
      <c r="K13" s="104">
        <v>0</v>
      </c>
    </row>
    <row r="14" spans="1:11" x14ac:dyDescent="0.25">
      <c r="A14" s="77">
        <v>2006</v>
      </c>
      <c r="B14" s="103">
        <v>0</v>
      </c>
      <c r="C14" s="14">
        <v>0</v>
      </c>
      <c r="D14" s="14">
        <v>0</v>
      </c>
      <c r="E14" s="14">
        <v>0</v>
      </c>
      <c r="F14" s="14">
        <v>0</v>
      </c>
      <c r="G14" s="14">
        <v>0</v>
      </c>
      <c r="H14" s="14">
        <v>1.3799435961854496E-2</v>
      </c>
      <c r="I14" s="14">
        <v>0</v>
      </c>
      <c r="J14" s="14">
        <v>0</v>
      </c>
      <c r="K14" s="104">
        <v>0</v>
      </c>
    </row>
    <row r="15" spans="1:11" x14ac:dyDescent="0.25">
      <c r="A15" s="77">
        <v>2007</v>
      </c>
      <c r="B15" s="103">
        <v>0</v>
      </c>
      <c r="C15" s="14">
        <v>0</v>
      </c>
      <c r="D15" s="14">
        <v>0</v>
      </c>
      <c r="E15" s="14">
        <v>0</v>
      </c>
      <c r="F15" s="14">
        <v>0</v>
      </c>
      <c r="G15" s="14">
        <v>0</v>
      </c>
      <c r="H15" s="14">
        <v>1.3754278440237317E-2</v>
      </c>
      <c r="I15" s="14">
        <v>0</v>
      </c>
      <c r="J15" s="14">
        <v>0</v>
      </c>
      <c r="K15" s="104">
        <v>0</v>
      </c>
    </row>
    <row r="16" spans="1:11" x14ac:dyDescent="0.25">
      <c r="A16" s="77">
        <v>2008</v>
      </c>
      <c r="B16" s="103">
        <v>0</v>
      </c>
      <c r="C16" s="14">
        <v>0</v>
      </c>
      <c r="D16" s="14">
        <v>0</v>
      </c>
      <c r="E16" s="14">
        <v>0</v>
      </c>
      <c r="F16" s="14">
        <v>0</v>
      </c>
      <c r="G16" s="14">
        <v>0</v>
      </c>
      <c r="H16" s="14">
        <v>0</v>
      </c>
      <c r="I16" s="14">
        <v>0</v>
      </c>
      <c r="J16" s="14">
        <v>0</v>
      </c>
      <c r="K16" s="104">
        <v>3.6972499485157947E-2</v>
      </c>
    </row>
    <row r="17" spans="1:11" x14ac:dyDescent="0.25">
      <c r="A17" s="77">
        <v>2009</v>
      </c>
      <c r="B17" s="103">
        <v>0</v>
      </c>
      <c r="C17" s="14">
        <v>0</v>
      </c>
      <c r="D17" s="14">
        <v>0</v>
      </c>
      <c r="E17" s="14">
        <v>0</v>
      </c>
      <c r="F17" s="14">
        <v>0</v>
      </c>
      <c r="G17" s="14">
        <v>0</v>
      </c>
      <c r="H17" s="14">
        <v>8.9840802098681144E-3</v>
      </c>
      <c r="I17" s="14">
        <v>1.010406377361724E-2</v>
      </c>
      <c r="J17" s="14">
        <v>0</v>
      </c>
      <c r="K17" s="104">
        <v>0</v>
      </c>
    </row>
    <row r="18" spans="1:11" x14ac:dyDescent="0.25">
      <c r="A18" s="77">
        <v>2010</v>
      </c>
      <c r="B18" s="103">
        <v>0</v>
      </c>
      <c r="C18" s="14">
        <v>0</v>
      </c>
      <c r="D18" s="14">
        <v>0</v>
      </c>
      <c r="E18" s="14">
        <v>0</v>
      </c>
      <c r="F18" s="14">
        <v>0</v>
      </c>
      <c r="G18" s="14">
        <v>0</v>
      </c>
      <c r="H18" s="14">
        <v>0</v>
      </c>
      <c r="I18" s="14">
        <v>0</v>
      </c>
      <c r="J18" s="14">
        <v>0</v>
      </c>
      <c r="K18" s="104">
        <v>0</v>
      </c>
    </row>
    <row r="19" spans="1:11" x14ac:dyDescent="0.25">
      <c r="A19" s="78">
        <v>2011</v>
      </c>
      <c r="B19" s="105">
        <v>0</v>
      </c>
      <c r="C19" s="106">
        <v>0</v>
      </c>
      <c r="D19" s="106">
        <v>0</v>
      </c>
      <c r="E19" s="106">
        <v>0</v>
      </c>
      <c r="F19" s="106">
        <v>0</v>
      </c>
      <c r="G19" s="106">
        <v>0</v>
      </c>
      <c r="H19" s="106">
        <v>0</v>
      </c>
      <c r="I19" s="106">
        <v>0</v>
      </c>
      <c r="J19" s="106">
        <v>0</v>
      </c>
      <c r="K19" s="107">
        <v>0</v>
      </c>
    </row>
  </sheetData>
  <sheetProtection algorithmName="SHA-512" hashValue="7CbWIUNGnMKMPsu+ZC1e1ujVZhCqBnLkowBv8fHdOprWdqQqoF1o6NYfbGJXpnJD+mAJLXiO0GkAZmS5RlS0tA==" saltValue="rO1480JcWGczTlHHr8ajDw==" spinCount="100000" sheet="1" objects="1" scenarios="1" pivotTables="0"/>
  <mergeCells count="4">
    <mergeCell ref="A2:K2"/>
    <mergeCell ref="C3:D3"/>
    <mergeCell ref="C4:K4"/>
    <mergeCell ref="C5:D5"/>
  </mergeCells>
  <pageMargins left="0.17" right="0.19" top="0.91666666666666663" bottom="0.75" header="0.3" footer="0.3"/>
  <pageSetup orientation="landscape" horizontalDpi="1200" verticalDpi="1200" r:id="rId2"/>
  <headerFooter>
    <oddHeader>&amp;C&amp;"-,Bold"&amp;14Summary Table Report&amp;R&amp;G</oddHeader>
  </headerFooter>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B050"/>
  </sheetPr>
  <dimension ref="A1:N30"/>
  <sheetViews>
    <sheetView showGridLines="0" view="pageLayout" zoomScaleNormal="100" workbookViewId="0">
      <selection activeCell="D32" sqref="D32"/>
    </sheetView>
  </sheetViews>
  <sheetFormatPr defaultRowHeight="15" x14ac:dyDescent="0.25"/>
  <sheetData>
    <row r="1" spans="1:14" ht="15.75" thickBot="1" x14ac:dyDescent="0.3"/>
    <row r="2" spans="1:14" x14ac:dyDescent="0.25">
      <c r="A2" s="68" t="str">
        <f>CONCATENATE("Figure 2. Prevalence Rate (", 'PR-AGE-Table'!B4, " Users per 100,000 Enrollees) by Year and Age Group")</f>
        <v>Figure 2. Prevalence Rate (RIFAMPIN/ISONIAZID/PYRAZINAMID Users per 100,000 Enrollees) by Year and Age Group</v>
      </c>
      <c r="B2" s="69"/>
      <c r="C2" s="69"/>
      <c r="D2" s="69"/>
      <c r="E2" s="69"/>
      <c r="F2" s="69"/>
      <c r="G2" s="69"/>
      <c r="H2" s="69"/>
      <c r="I2" s="69"/>
      <c r="J2" s="69"/>
      <c r="K2" s="69"/>
      <c r="L2" s="69"/>
      <c r="M2" s="69"/>
      <c r="N2" s="70"/>
    </row>
    <row r="3" spans="1:14" x14ac:dyDescent="0.25">
      <c r="A3" s="22"/>
      <c r="B3" s="8"/>
      <c r="C3" s="8"/>
      <c r="D3" s="8"/>
      <c r="E3" s="8"/>
      <c r="F3" s="8"/>
      <c r="G3" s="8"/>
      <c r="H3" s="8"/>
      <c r="I3" s="8"/>
      <c r="J3" s="8"/>
      <c r="K3" s="8"/>
      <c r="L3" s="8"/>
      <c r="M3" s="8"/>
      <c r="N3" s="23"/>
    </row>
    <row r="4" spans="1:14" x14ac:dyDescent="0.25">
      <c r="A4" s="22"/>
      <c r="B4" s="8"/>
      <c r="C4" s="8"/>
      <c r="D4" s="8"/>
      <c r="E4" s="8"/>
      <c r="F4" s="8"/>
      <c r="G4" s="8"/>
      <c r="H4" s="8"/>
      <c r="I4" s="8"/>
      <c r="J4" s="8"/>
      <c r="K4" s="8"/>
      <c r="L4" s="8"/>
      <c r="M4" s="8"/>
      <c r="N4" s="23"/>
    </row>
    <row r="5" spans="1:14" x14ac:dyDescent="0.25">
      <c r="A5" s="22"/>
      <c r="B5" s="8"/>
      <c r="C5" s="8"/>
      <c r="D5" s="8"/>
      <c r="E5" s="8"/>
      <c r="F5" s="8"/>
      <c r="G5" s="8"/>
      <c r="H5" s="8"/>
      <c r="I5" s="8"/>
      <c r="J5" s="8"/>
      <c r="K5" s="8"/>
      <c r="L5" s="8"/>
      <c r="M5" s="8"/>
      <c r="N5" s="23"/>
    </row>
    <row r="6" spans="1:14" x14ac:dyDescent="0.25">
      <c r="A6" s="22"/>
      <c r="B6" s="8"/>
      <c r="C6" s="8"/>
      <c r="D6" s="8"/>
      <c r="E6" s="8"/>
      <c r="F6" s="8"/>
      <c r="G6" s="8"/>
      <c r="H6" s="8"/>
      <c r="I6" s="8"/>
      <c r="J6" s="8"/>
      <c r="K6" s="8"/>
      <c r="L6" s="8"/>
      <c r="M6" s="8"/>
      <c r="N6" s="23"/>
    </row>
    <row r="7" spans="1:14" x14ac:dyDescent="0.25">
      <c r="A7" s="22"/>
      <c r="B7" s="8"/>
      <c r="C7" s="8"/>
      <c r="D7" s="8"/>
      <c r="E7" s="8"/>
      <c r="F7" s="8"/>
      <c r="G7" s="8"/>
      <c r="H7" s="8"/>
      <c r="I7" s="8"/>
      <c r="J7" s="8"/>
      <c r="K7" s="8"/>
      <c r="L7" s="8"/>
      <c r="M7" s="8"/>
      <c r="N7" s="23"/>
    </row>
    <row r="8" spans="1:14" x14ac:dyDescent="0.25">
      <c r="A8" s="22"/>
      <c r="B8" s="8"/>
      <c r="C8" s="8"/>
      <c r="D8" s="8"/>
      <c r="E8" s="8"/>
      <c r="F8" s="8"/>
      <c r="G8" s="8"/>
      <c r="H8" s="8"/>
      <c r="I8" s="8"/>
      <c r="J8" s="8"/>
      <c r="K8" s="8"/>
      <c r="L8" s="8"/>
      <c r="M8" s="8"/>
      <c r="N8" s="23"/>
    </row>
    <row r="9" spans="1:14" x14ac:dyDescent="0.25">
      <c r="A9" s="22"/>
      <c r="B9" s="8"/>
      <c r="C9" s="8"/>
      <c r="D9" s="8"/>
      <c r="E9" s="8"/>
      <c r="F9" s="8"/>
      <c r="G9" s="8"/>
      <c r="H9" s="8"/>
      <c r="I9" s="8"/>
      <c r="J9" s="8"/>
      <c r="K9" s="8"/>
      <c r="L9" s="8"/>
      <c r="M9" s="8"/>
      <c r="N9" s="23"/>
    </row>
    <row r="10" spans="1:14" x14ac:dyDescent="0.25">
      <c r="A10" s="22"/>
      <c r="B10" s="8"/>
      <c r="C10" s="8"/>
      <c r="D10" s="8"/>
      <c r="E10" s="8"/>
      <c r="F10" s="8"/>
      <c r="G10" s="8"/>
      <c r="H10" s="8"/>
      <c r="I10" s="8"/>
      <c r="J10" s="8"/>
      <c r="K10" s="8"/>
      <c r="L10" s="8"/>
      <c r="M10" s="8"/>
      <c r="N10" s="23"/>
    </row>
    <row r="11" spans="1:14" x14ac:dyDescent="0.25">
      <c r="A11" s="22"/>
      <c r="B11" s="8"/>
      <c r="C11" s="8"/>
      <c r="D11" s="8"/>
      <c r="E11" s="8"/>
      <c r="F11" s="8"/>
      <c r="G11" s="8"/>
      <c r="H11" s="8"/>
      <c r="I11" s="8"/>
      <c r="J11" s="8"/>
      <c r="K11" s="8"/>
      <c r="L11" s="8"/>
      <c r="M11" s="8"/>
      <c r="N11" s="23"/>
    </row>
    <row r="12" spans="1:14" x14ac:dyDescent="0.25">
      <c r="A12" s="22"/>
      <c r="B12" s="8"/>
      <c r="C12" s="8"/>
      <c r="D12" s="8"/>
      <c r="E12" s="8"/>
      <c r="F12" s="8"/>
      <c r="G12" s="8"/>
      <c r="H12" s="8"/>
      <c r="I12" s="8"/>
      <c r="J12" s="8"/>
      <c r="K12" s="8"/>
      <c r="L12" s="8"/>
      <c r="M12" s="8"/>
      <c r="N12" s="23"/>
    </row>
    <row r="13" spans="1:14" x14ac:dyDescent="0.25">
      <c r="A13" s="22"/>
      <c r="B13" s="8"/>
      <c r="C13" s="8"/>
      <c r="D13" s="8"/>
      <c r="E13" s="8"/>
      <c r="F13" s="8"/>
      <c r="G13" s="8"/>
      <c r="H13" s="8"/>
      <c r="I13" s="8"/>
      <c r="J13" s="8"/>
      <c r="K13" s="8"/>
      <c r="L13" s="8"/>
      <c r="M13" s="8"/>
      <c r="N13" s="23"/>
    </row>
    <row r="14" spans="1:14" x14ac:dyDescent="0.25">
      <c r="A14" s="22"/>
      <c r="B14" s="8"/>
      <c r="C14" s="8"/>
      <c r="D14" s="8"/>
      <c r="E14" s="8"/>
      <c r="F14" s="8"/>
      <c r="G14" s="8"/>
      <c r="H14" s="8"/>
      <c r="I14" s="8"/>
      <c r="J14" s="8"/>
      <c r="K14" s="8"/>
      <c r="L14" s="8"/>
      <c r="M14" s="8"/>
      <c r="N14" s="23"/>
    </row>
    <row r="15" spans="1:14" x14ac:dyDescent="0.25">
      <c r="A15" s="22"/>
      <c r="B15" s="8"/>
      <c r="C15" s="8"/>
      <c r="D15" s="8"/>
      <c r="E15" s="8"/>
      <c r="F15" s="8"/>
      <c r="G15" s="8"/>
      <c r="H15" s="8"/>
      <c r="I15" s="8"/>
      <c r="J15" s="8"/>
      <c r="K15" s="8"/>
      <c r="L15" s="8"/>
      <c r="M15" s="8"/>
      <c r="N15" s="23"/>
    </row>
    <row r="16" spans="1:14" x14ac:dyDescent="0.25">
      <c r="A16" s="22"/>
      <c r="B16" s="8"/>
      <c r="C16" s="8"/>
      <c r="D16" s="8"/>
      <c r="E16" s="8"/>
      <c r="F16" s="8"/>
      <c r="G16" s="8"/>
      <c r="H16" s="8"/>
      <c r="I16" s="8"/>
      <c r="J16" s="8"/>
      <c r="K16" s="8"/>
      <c r="L16" s="8"/>
      <c r="M16" s="8"/>
      <c r="N16" s="23"/>
    </row>
    <row r="17" spans="1:14" x14ac:dyDescent="0.25">
      <c r="A17" s="22"/>
      <c r="B17" s="8"/>
      <c r="C17" s="8"/>
      <c r="D17" s="8"/>
      <c r="E17" s="8"/>
      <c r="F17" s="8"/>
      <c r="G17" s="8"/>
      <c r="H17" s="8"/>
      <c r="I17" s="8"/>
      <c r="J17" s="8"/>
      <c r="K17" s="8"/>
      <c r="L17" s="8"/>
      <c r="M17" s="8"/>
      <c r="N17" s="23"/>
    </row>
    <row r="18" spans="1:14" x14ac:dyDescent="0.25">
      <c r="A18" s="22"/>
      <c r="B18" s="8"/>
      <c r="C18" s="8"/>
      <c r="D18" s="8"/>
      <c r="E18" s="8"/>
      <c r="F18" s="8"/>
      <c r="G18" s="8"/>
      <c r="H18" s="8"/>
      <c r="I18" s="8"/>
      <c r="J18" s="8"/>
      <c r="K18" s="8"/>
      <c r="L18" s="8"/>
      <c r="M18" s="8"/>
      <c r="N18" s="23"/>
    </row>
    <row r="19" spans="1:14" x14ac:dyDescent="0.25">
      <c r="A19" s="22"/>
      <c r="B19" s="8"/>
      <c r="C19" s="8"/>
      <c r="D19" s="8"/>
      <c r="E19" s="8"/>
      <c r="F19" s="8"/>
      <c r="G19" s="8"/>
      <c r="H19" s="8"/>
      <c r="I19" s="8"/>
      <c r="J19" s="8"/>
      <c r="K19" s="8"/>
      <c r="L19" s="8"/>
      <c r="M19" s="8"/>
      <c r="N19" s="23"/>
    </row>
    <row r="20" spans="1:14" x14ac:dyDescent="0.25">
      <c r="A20" s="22"/>
      <c r="B20" s="8"/>
      <c r="C20" s="8"/>
      <c r="D20" s="8"/>
      <c r="E20" s="8"/>
      <c r="F20" s="8"/>
      <c r="G20" s="8"/>
      <c r="H20" s="8"/>
      <c r="I20" s="8"/>
      <c r="J20" s="8"/>
      <c r="K20" s="8"/>
      <c r="L20" s="8"/>
      <c r="M20" s="8"/>
      <c r="N20" s="23"/>
    </row>
    <row r="21" spans="1:14" x14ac:dyDescent="0.25">
      <c r="A21" s="22"/>
      <c r="B21" s="8"/>
      <c r="C21" s="8"/>
      <c r="D21" s="8"/>
      <c r="E21" s="8"/>
      <c r="F21" s="8"/>
      <c r="G21" s="8"/>
      <c r="H21" s="8"/>
      <c r="I21" s="8"/>
      <c r="J21" s="8"/>
      <c r="K21" s="8"/>
      <c r="L21" s="8"/>
      <c r="M21" s="8"/>
      <c r="N21" s="23"/>
    </row>
    <row r="22" spans="1:14" x14ac:dyDescent="0.25">
      <c r="A22" s="22"/>
      <c r="B22" s="8"/>
      <c r="C22" s="8"/>
      <c r="D22" s="8"/>
      <c r="E22" s="8"/>
      <c r="F22" s="8"/>
      <c r="G22" s="8"/>
      <c r="H22" s="8"/>
      <c r="I22" s="8"/>
      <c r="J22" s="8"/>
      <c r="K22" s="8"/>
      <c r="L22" s="8"/>
      <c r="M22" s="8"/>
      <c r="N22" s="23"/>
    </row>
    <row r="23" spans="1:14" x14ac:dyDescent="0.25">
      <c r="A23" s="22"/>
      <c r="B23" s="8"/>
      <c r="C23" s="8"/>
      <c r="D23" s="8"/>
      <c r="E23" s="8"/>
      <c r="F23" s="8"/>
      <c r="G23" s="8"/>
      <c r="H23" s="8"/>
      <c r="I23" s="8"/>
      <c r="J23" s="8"/>
      <c r="K23" s="8"/>
      <c r="L23" s="8"/>
      <c r="M23" s="8"/>
      <c r="N23" s="23"/>
    </row>
    <row r="24" spans="1:14" x14ac:dyDescent="0.25">
      <c r="A24" s="22"/>
      <c r="B24" s="8"/>
      <c r="C24" s="8"/>
      <c r="D24" s="8"/>
      <c r="E24" s="8"/>
      <c r="F24" s="8"/>
      <c r="G24" s="8"/>
      <c r="H24" s="8"/>
      <c r="I24" s="8"/>
      <c r="J24" s="8"/>
      <c r="K24" s="8"/>
      <c r="L24" s="8"/>
      <c r="M24" s="8"/>
      <c r="N24" s="23"/>
    </row>
    <row r="25" spans="1:14" x14ac:dyDescent="0.25">
      <c r="A25" s="22"/>
      <c r="B25" s="8"/>
      <c r="C25" s="8"/>
      <c r="D25" s="8"/>
      <c r="E25" s="8"/>
      <c r="F25" s="8"/>
      <c r="G25" s="8"/>
      <c r="H25" s="8"/>
      <c r="I25" s="8"/>
      <c r="J25" s="8"/>
      <c r="K25" s="8"/>
      <c r="L25" s="8"/>
      <c r="M25" s="8"/>
      <c r="N25" s="23"/>
    </row>
    <row r="26" spans="1:14" x14ac:dyDescent="0.25">
      <c r="A26" s="22"/>
      <c r="B26" s="8"/>
      <c r="C26" s="8"/>
      <c r="D26" s="8"/>
      <c r="E26" s="8"/>
      <c r="F26" s="8"/>
      <c r="G26" s="8"/>
      <c r="H26" s="8"/>
      <c r="I26" s="8"/>
      <c r="J26" s="8"/>
      <c r="K26" s="8"/>
      <c r="L26" s="8"/>
      <c r="M26" s="8"/>
      <c r="N26" s="23"/>
    </row>
    <row r="27" spans="1:14" x14ac:dyDescent="0.25">
      <c r="A27" s="22"/>
      <c r="B27" s="8"/>
      <c r="C27" s="8"/>
      <c r="D27" s="8"/>
      <c r="E27" s="8"/>
      <c r="F27" s="8"/>
      <c r="G27" s="8"/>
      <c r="H27" s="8"/>
      <c r="I27" s="8"/>
      <c r="J27" s="8"/>
      <c r="K27" s="8"/>
      <c r="L27" s="8"/>
      <c r="M27" s="8"/>
      <c r="N27" s="23"/>
    </row>
    <row r="28" spans="1:14" x14ac:dyDescent="0.25">
      <c r="A28" s="22"/>
      <c r="B28" s="8"/>
      <c r="C28" s="8"/>
      <c r="D28" s="8"/>
      <c r="E28" s="8"/>
      <c r="F28" s="8"/>
      <c r="G28" s="8"/>
      <c r="H28" s="8"/>
      <c r="I28" s="8"/>
      <c r="J28" s="8"/>
      <c r="K28" s="8"/>
      <c r="L28" s="8"/>
      <c r="M28" s="8"/>
      <c r="N28" s="23"/>
    </row>
    <row r="29" spans="1:14" x14ac:dyDescent="0.25">
      <c r="A29" s="22"/>
      <c r="B29" s="8"/>
      <c r="C29" s="8"/>
      <c r="D29" s="8"/>
      <c r="E29" s="8"/>
      <c r="F29" s="8"/>
      <c r="G29" s="8"/>
      <c r="H29" s="8"/>
      <c r="I29" s="8"/>
      <c r="J29" s="8"/>
      <c r="K29" s="8"/>
      <c r="L29" s="8"/>
      <c r="M29" s="8"/>
      <c r="N29" s="23"/>
    </row>
    <row r="30" spans="1:14" x14ac:dyDescent="0.25">
      <c r="A30" s="24"/>
      <c r="B30" s="25"/>
      <c r="C30" s="25"/>
      <c r="D30" s="25"/>
      <c r="E30" s="25"/>
      <c r="F30" s="25"/>
      <c r="G30" s="25"/>
      <c r="H30" s="25"/>
      <c r="I30" s="25"/>
      <c r="J30" s="25"/>
      <c r="K30" s="25"/>
      <c r="L30" s="25"/>
      <c r="M30" s="25"/>
      <c r="N30" s="26"/>
    </row>
  </sheetData>
  <sheetProtection algorithmName="SHA-512" hashValue="FKeFGD8We00xyGSzCi/7LMWu5d6RD2z8/327JDjm0zfrgZQ2iJTfCSobQPJoeNK5oZ5aYWiMKacaHBLbNgBlEw==" saltValue="s21lXuisfKFJJj5lmlGm/w==" spinCount="100000" sheet="1" objects="1" scenarios="1" pivotTables="0"/>
  <mergeCells count="1">
    <mergeCell ref="A2:N2"/>
  </mergeCells>
  <pageMargins left="0.17" right="0.19" top="0.91666666666666663" bottom="0.75" header="0.3" footer="0.3"/>
  <pageSetup orientation="landscape" horizontalDpi="1200" verticalDpi="1200" r:id="rId1"/>
  <headerFooter>
    <oddHeader>&amp;C&amp;"-,Bold"&amp;14Summary Table Report&amp;R&amp;G</oddHead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70C0"/>
  </sheetPr>
  <dimension ref="A1:K19"/>
  <sheetViews>
    <sheetView showGridLines="0" view="pageLayout" zoomScaleNormal="100" workbookViewId="0">
      <selection activeCell="G15" sqref="G15"/>
    </sheetView>
  </sheetViews>
  <sheetFormatPr defaultRowHeight="15" x14ac:dyDescent="0.25"/>
  <cols>
    <col min="1" max="1" width="17.28515625" customWidth="1"/>
    <col min="2" max="2" width="15.28515625" customWidth="1"/>
    <col min="3" max="3" width="10.140625" customWidth="1"/>
  </cols>
  <sheetData>
    <row r="1" spans="1:11" ht="15.75" thickBot="1" x14ac:dyDescent="0.3"/>
    <row r="2" spans="1:11" x14ac:dyDescent="0.25">
      <c r="A2" s="56" t="str">
        <f>CONCATENATE("Table 8. Days Supplied per ", B4, " User by Year and Age Group")</f>
        <v>Table 8. Days Supplied per ISONIAZID User by Year and Age Group</v>
      </c>
      <c r="B2" s="57"/>
      <c r="C2" s="57"/>
      <c r="D2" s="63"/>
      <c r="E2" s="63"/>
      <c r="F2" s="63"/>
      <c r="G2" s="63"/>
      <c r="H2" s="63"/>
      <c r="I2" s="63"/>
      <c r="J2" s="63"/>
      <c r="K2" s="64"/>
    </row>
    <row r="3" spans="1:11" ht="6" customHeight="1" thickBot="1" x14ac:dyDescent="0.3">
      <c r="A3" s="15"/>
      <c r="B3" s="18"/>
      <c r="C3" s="65"/>
      <c r="D3" s="66"/>
      <c r="E3" s="8"/>
      <c r="F3" s="8"/>
      <c r="G3" s="8"/>
      <c r="H3" s="8"/>
      <c r="I3" s="8"/>
      <c r="J3" s="8"/>
      <c r="K3" s="9"/>
    </row>
    <row r="4" spans="1:11" x14ac:dyDescent="0.25">
      <c r="A4" s="80" t="s">
        <v>2</v>
      </c>
      <c r="B4" s="98" t="s">
        <v>52</v>
      </c>
      <c r="C4" s="59" t="s">
        <v>26</v>
      </c>
      <c r="D4" s="61"/>
      <c r="E4" s="61"/>
      <c r="F4" s="61"/>
      <c r="G4" s="61"/>
      <c r="H4" s="61"/>
      <c r="I4" s="61"/>
      <c r="J4" s="61"/>
      <c r="K4" s="62"/>
    </row>
    <row r="5" spans="1:11" ht="15.75" thickBot="1" x14ac:dyDescent="0.3">
      <c r="A5" s="19"/>
      <c r="B5" s="25"/>
      <c r="C5" s="67"/>
      <c r="D5" s="67"/>
      <c r="E5" s="25"/>
      <c r="F5" s="25"/>
      <c r="G5" s="25"/>
      <c r="H5" s="25"/>
      <c r="I5" s="25"/>
      <c r="J5" s="25"/>
      <c r="K5" s="21"/>
    </row>
    <row r="6" spans="1:11" x14ac:dyDescent="0.25">
      <c r="A6" s="99" t="s">
        <v>28</v>
      </c>
      <c r="B6" s="99" t="s">
        <v>1</v>
      </c>
      <c r="C6" s="16"/>
      <c r="D6" s="16"/>
      <c r="E6" s="16"/>
      <c r="F6" s="16"/>
      <c r="G6" s="16"/>
      <c r="H6" s="16"/>
      <c r="I6" s="16"/>
      <c r="J6" s="16"/>
      <c r="K6" s="17"/>
    </row>
    <row r="7" spans="1:11" x14ac:dyDescent="0.25">
      <c r="A7" s="72" t="s">
        <v>0</v>
      </c>
      <c r="B7" s="71" t="s">
        <v>3</v>
      </c>
      <c r="C7" s="75" t="s">
        <v>4</v>
      </c>
      <c r="D7" s="75" t="s">
        <v>5</v>
      </c>
      <c r="E7" s="75" t="s">
        <v>6</v>
      </c>
      <c r="F7" s="75" t="s">
        <v>7</v>
      </c>
      <c r="G7" s="75" t="s">
        <v>8</v>
      </c>
      <c r="H7" s="75" t="s">
        <v>9</v>
      </c>
      <c r="I7" s="75" t="s">
        <v>10</v>
      </c>
      <c r="J7" s="75" t="s">
        <v>11</v>
      </c>
      <c r="K7" s="76" t="s">
        <v>12</v>
      </c>
    </row>
    <row r="8" spans="1:11" x14ac:dyDescent="0.25">
      <c r="A8" s="71">
        <v>2000</v>
      </c>
      <c r="B8" s="100">
        <v>138.63779527559055</v>
      </c>
      <c r="C8" s="101">
        <v>132.58549222797927</v>
      </c>
      <c r="D8" s="101">
        <v>136.69591836734693</v>
      </c>
      <c r="E8" s="101">
        <v>131.6950867052023</v>
      </c>
      <c r="F8" s="101">
        <v>127.68457300275482</v>
      </c>
      <c r="G8" s="101">
        <v>122.94495412844037</v>
      </c>
      <c r="H8" s="101">
        <v>126.4017740673102</v>
      </c>
      <c r="I8" s="101">
        <v>126.42110453648915</v>
      </c>
      <c r="J8" s="101">
        <v>123.46543778801843</v>
      </c>
      <c r="K8" s="102">
        <v>117.75833333333334</v>
      </c>
    </row>
    <row r="9" spans="1:11" x14ac:dyDescent="0.25">
      <c r="A9" s="77">
        <v>2001</v>
      </c>
      <c r="B9" s="103">
        <v>142.01111111111112</v>
      </c>
      <c r="C9" s="14">
        <v>135.80088495575222</v>
      </c>
      <c r="D9" s="14">
        <v>142.32191780821918</v>
      </c>
      <c r="E9" s="14">
        <v>135.77291666666667</v>
      </c>
      <c r="F9" s="14">
        <v>132.8879120879121</v>
      </c>
      <c r="G9" s="14">
        <v>127.34016393442623</v>
      </c>
      <c r="H9" s="14">
        <v>129.71606425702811</v>
      </c>
      <c r="I9" s="14">
        <v>134.69927536231884</v>
      </c>
      <c r="J9" s="14">
        <v>128.73873873873873</v>
      </c>
      <c r="K9" s="104">
        <v>108.46875</v>
      </c>
    </row>
    <row r="10" spans="1:11" x14ac:dyDescent="0.25">
      <c r="A10" s="77">
        <v>2002</v>
      </c>
      <c r="B10" s="103">
        <v>124.27631578947368</v>
      </c>
      <c r="C10" s="14">
        <v>142.9921875</v>
      </c>
      <c r="D10" s="14">
        <v>153.34228187919464</v>
      </c>
      <c r="E10" s="14">
        <v>129.60587002096437</v>
      </c>
      <c r="F10" s="14">
        <v>132.53246753246754</v>
      </c>
      <c r="G10" s="14">
        <v>127.41312741312741</v>
      </c>
      <c r="H10" s="14">
        <v>131.77263083451203</v>
      </c>
      <c r="I10" s="14">
        <v>137.30000000000001</v>
      </c>
      <c r="J10" s="14">
        <v>145.25984251968504</v>
      </c>
      <c r="K10" s="104">
        <v>104.63513513513513</v>
      </c>
    </row>
    <row r="11" spans="1:11" x14ac:dyDescent="0.25">
      <c r="A11" s="77">
        <v>2003</v>
      </c>
      <c r="B11" s="103">
        <v>133.98701298701297</v>
      </c>
      <c r="C11" s="14">
        <v>148.044776119403</v>
      </c>
      <c r="D11" s="14">
        <v>147.53962264150942</v>
      </c>
      <c r="E11" s="14">
        <v>145.53258426966292</v>
      </c>
      <c r="F11" s="14">
        <v>132.9832285115304</v>
      </c>
      <c r="G11" s="14">
        <v>135.03301886792454</v>
      </c>
      <c r="H11" s="14">
        <v>145.42868127643214</v>
      </c>
      <c r="I11" s="14">
        <v>150.41524459613197</v>
      </c>
      <c r="J11" s="14">
        <v>129.00793650793651</v>
      </c>
      <c r="K11" s="104">
        <v>117.5625</v>
      </c>
    </row>
    <row r="12" spans="1:11" x14ac:dyDescent="0.25">
      <c r="A12" s="77">
        <v>2004</v>
      </c>
      <c r="B12" s="103">
        <v>121.52813852813853</v>
      </c>
      <c r="C12" s="14">
        <v>107.84210526315789</v>
      </c>
      <c r="D12" s="14">
        <v>117.1433868974042</v>
      </c>
      <c r="E12" s="14">
        <v>123.01062887511071</v>
      </c>
      <c r="F12" s="14">
        <v>118.11961722488039</v>
      </c>
      <c r="G12" s="14">
        <v>104.82713754646841</v>
      </c>
      <c r="H12" s="14">
        <v>119.4678671220118</v>
      </c>
      <c r="I12" s="14">
        <v>129.12623951182303</v>
      </c>
      <c r="J12" s="14">
        <v>130.13176470588235</v>
      </c>
      <c r="K12" s="104">
        <v>117.83783783783784</v>
      </c>
    </row>
    <row r="13" spans="1:11" x14ac:dyDescent="0.25">
      <c r="A13" s="77">
        <v>2005</v>
      </c>
      <c r="B13" s="103">
        <v>111.00784313725491</v>
      </c>
      <c r="C13" s="14">
        <v>110.70925110132158</v>
      </c>
      <c r="D13" s="14">
        <v>119.27709611451942</v>
      </c>
      <c r="E13" s="14">
        <v>123.75695067264574</v>
      </c>
      <c r="F13" s="14">
        <v>116.77101449275362</v>
      </c>
      <c r="G13" s="14">
        <v>109.11967213114754</v>
      </c>
      <c r="H13" s="14">
        <v>120.25392255649921</v>
      </c>
      <c r="I13" s="14">
        <v>128.81874999999999</v>
      </c>
      <c r="J13" s="14">
        <v>138.54752851711027</v>
      </c>
      <c r="K13" s="104">
        <v>114.09278350515464</v>
      </c>
    </row>
    <row r="14" spans="1:11" x14ac:dyDescent="0.25">
      <c r="A14" s="77">
        <v>2006</v>
      </c>
      <c r="B14" s="103">
        <v>107.11004784688996</v>
      </c>
      <c r="C14" s="14">
        <v>111.52735562310031</v>
      </c>
      <c r="D14" s="14">
        <v>117.33191489361703</v>
      </c>
      <c r="E14" s="14">
        <v>124.36059806508355</v>
      </c>
      <c r="F14" s="14">
        <v>119.74690007293945</v>
      </c>
      <c r="G14" s="14">
        <v>108.35058430717864</v>
      </c>
      <c r="H14" s="14">
        <v>118.03608170568063</v>
      </c>
      <c r="I14" s="14">
        <v>125.73454091193004</v>
      </c>
      <c r="J14" s="14">
        <v>124.51377633711508</v>
      </c>
      <c r="K14" s="104">
        <v>115.47246376811594</v>
      </c>
    </row>
    <row r="15" spans="1:11" x14ac:dyDescent="0.25">
      <c r="A15" s="77">
        <v>2007</v>
      </c>
      <c r="B15" s="103">
        <v>116.4047619047619</v>
      </c>
      <c r="C15" s="14">
        <v>112.85203252032521</v>
      </c>
      <c r="D15" s="14">
        <v>122.47978723404255</v>
      </c>
      <c r="E15" s="14">
        <v>127.06893464637422</v>
      </c>
      <c r="F15" s="14">
        <v>126.30932203389831</v>
      </c>
      <c r="G15" s="14">
        <v>110.61045531197301</v>
      </c>
      <c r="H15" s="14">
        <v>118.69555904612309</v>
      </c>
      <c r="I15" s="14">
        <v>128.49960825280752</v>
      </c>
      <c r="J15" s="14">
        <v>110.41102077687444</v>
      </c>
      <c r="K15" s="104">
        <v>103.85555555555555</v>
      </c>
    </row>
    <row r="16" spans="1:11" x14ac:dyDescent="0.25">
      <c r="A16" s="77">
        <v>2008</v>
      </c>
      <c r="B16" s="103">
        <v>98.345844504021443</v>
      </c>
      <c r="C16" s="14">
        <v>123.95254833040421</v>
      </c>
      <c r="D16" s="14">
        <v>126.56557377049181</v>
      </c>
      <c r="E16" s="14">
        <v>129.98037190082644</v>
      </c>
      <c r="F16" s="14">
        <v>123.36581196581197</v>
      </c>
      <c r="G16" s="14">
        <v>108.182156133829</v>
      </c>
      <c r="H16" s="14">
        <v>124.96771053058575</v>
      </c>
      <c r="I16" s="14">
        <v>127.78358855822017</v>
      </c>
      <c r="J16" s="14">
        <v>126.63537906137184</v>
      </c>
      <c r="K16" s="104">
        <v>113.50782608695653</v>
      </c>
    </row>
    <row r="17" spans="1:11" x14ac:dyDescent="0.25">
      <c r="A17" s="77">
        <v>2009</v>
      </c>
      <c r="B17" s="103">
        <v>109.41666666666667</v>
      </c>
      <c r="C17" s="14">
        <v>119.99140401146131</v>
      </c>
      <c r="D17" s="14">
        <v>114.67624309392265</v>
      </c>
      <c r="E17" s="14">
        <v>121.71778584392014</v>
      </c>
      <c r="F17" s="14">
        <v>115.66763005780346</v>
      </c>
      <c r="G17" s="14">
        <v>103.51964512040557</v>
      </c>
      <c r="H17" s="14">
        <v>115.00013491635187</v>
      </c>
      <c r="I17" s="14">
        <v>125.5841039740065</v>
      </c>
      <c r="J17" s="14">
        <v>130.86222222222221</v>
      </c>
      <c r="K17" s="104">
        <v>123.22651933701657</v>
      </c>
    </row>
    <row r="18" spans="1:11" x14ac:dyDescent="0.25">
      <c r="A18" s="77">
        <v>2010</v>
      </c>
      <c r="B18" s="103">
        <v>109.36690647482014</v>
      </c>
      <c r="C18" s="14">
        <v>118.56145251396649</v>
      </c>
      <c r="D18" s="14">
        <v>111.65991902834008</v>
      </c>
      <c r="E18" s="14">
        <v>116.4321608040201</v>
      </c>
      <c r="F18" s="14">
        <v>105.85456730769231</v>
      </c>
      <c r="G18" s="14">
        <v>90.254273504273499</v>
      </c>
      <c r="H18" s="14">
        <v>109.13235636194464</v>
      </c>
      <c r="I18" s="14">
        <v>114.51299531316575</v>
      </c>
      <c r="J18" s="14">
        <v>107.14084507042253</v>
      </c>
      <c r="K18" s="104">
        <v>93.821158690176318</v>
      </c>
    </row>
    <row r="19" spans="1:11" x14ac:dyDescent="0.25">
      <c r="A19" s="78">
        <v>2011</v>
      </c>
      <c r="B19" s="105">
        <v>82.465116279069761</v>
      </c>
      <c r="C19" s="106">
        <v>94.276923076923083</v>
      </c>
      <c r="D19" s="106">
        <v>101.55769230769231</v>
      </c>
      <c r="E19" s="106">
        <v>113.74742268041237</v>
      </c>
      <c r="F19" s="106">
        <v>101.18773946360153</v>
      </c>
      <c r="G19" s="106">
        <v>81.557017543859644</v>
      </c>
      <c r="H19" s="106">
        <v>96.096464949071304</v>
      </c>
      <c r="I19" s="106">
        <v>99.863066538090649</v>
      </c>
      <c r="J19" s="106">
        <v>94.466926070038909</v>
      </c>
      <c r="K19" s="107">
        <v>89.620253164556956</v>
      </c>
    </row>
  </sheetData>
  <sheetProtection algorithmName="SHA-512" hashValue="Tt6tBobRtrOijvwDPqJQLNUaVQlA6cBGh3TMHHVLCgQJug4RZtL3Ag2+mIbhn687Q9fYB2AxMX4NPgUayRU1Sg==" saltValue="OdvV7FyvEnhYfr4LSYObGg==" spinCount="100000" sheet="1" objects="1" scenarios="1" pivotTables="0"/>
  <mergeCells count="4">
    <mergeCell ref="A2:K2"/>
    <mergeCell ref="C3:D3"/>
    <mergeCell ref="C4:K4"/>
    <mergeCell ref="C5:D5"/>
  </mergeCells>
  <pageMargins left="0.17" right="0.19" top="0.91666666666666663" bottom="0.75" header="0.3" footer="0.3"/>
  <pageSetup orientation="landscape" horizontalDpi="1200" verticalDpi="1200" r:id="rId2"/>
  <headerFooter>
    <oddHeader>&amp;C&amp;"-,Bold"&amp;14Summary Table Report&amp;R&amp;G</oddHeader>
  </headerFooter>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70C0"/>
  </sheetPr>
  <dimension ref="A1:N30"/>
  <sheetViews>
    <sheetView showGridLines="0" view="pageLayout" zoomScaleNormal="100" workbookViewId="0">
      <selection activeCell="A3" sqref="A3"/>
    </sheetView>
  </sheetViews>
  <sheetFormatPr defaultRowHeight="15" x14ac:dyDescent="0.25"/>
  <sheetData>
    <row r="1" spans="1:14" ht="15.75" thickBot="1" x14ac:dyDescent="0.3"/>
    <row r="2" spans="1:14" x14ac:dyDescent="0.25">
      <c r="A2" s="68" t="str">
        <f>CONCATENATE("Figure 3. Days Supplied per ", 'DayPU-AGE-Table'!B4, " User by Year and Age Group")</f>
        <v>Figure 3. Days Supplied per ISONIAZID User by Year and Age Group</v>
      </c>
      <c r="B2" s="69"/>
      <c r="C2" s="69"/>
      <c r="D2" s="69"/>
      <c r="E2" s="69"/>
      <c r="F2" s="69"/>
      <c r="G2" s="69"/>
      <c r="H2" s="69"/>
      <c r="I2" s="69"/>
      <c r="J2" s="69"/>
      <c r="K2" s="69"/>
      <c r="L2" s="69"/>
      <c r="M2" s="69"/>
      <c r="N2" s="70"/>
    </row>
    <row r="3" spans="1:14" x14ac:dyDescent="0.25">
      <c r="A3" s="22"/>
      <c r="B3" s="8"/>
      <c r="C3" s="8"/>
      <c r="D3" s="8"/>
      <c r="E3" s="8"/>
      <c r="F3" s="8"/>
      <c r="G3" s="8"/>
      <c r="H3" s="8"/>
      <c r="I3" s="8"/>
      <c r="J3" s="8"/>
      <c r="K3" s="8"/>
      <c r="L3" s="8"/>
      <c r="M3" s="8"/>
      <c r="N3" s="23"/>
    </row>
    <row r="4" spans="1:14" x14ac:dyDescent="0.25">
      <c r="A4" s="22"/>
      <c r="B4" s="8"/>
      <c r="C4" s="8"/>
      <c r="D4" s="8"/>
      <c r="E4" s="8"/>
      <c r="F4" s="8"/>
      <c r="G4" s="8"/>
      <c r="H4" s="8"/>
      <c r="I4" s="8"/>
      <c r="J4" s="8"/>
      <c r="K4" s="8"/>
      <c r="L4" s="8"/>
      <c r="M4" s="8"/>
      <c r="N4" s="23"/>
    </row>
    <row r="5" spans="1:14" x14ac:dyDescent="0.25">
      <c r="A5" s="22"/>
      <c r="B5" s="8"/>
      <c r="C5" s="8"/>
      <c r="D5" s="8"/>
      <c r="E5" s="8"/>
      <c r="F5" s="8"/>
      <c r="G5" s="8"/>
      <c r="H5" s="8"/>
      <c r="I5" s="8"/>
      <c r="J5" s="8"/>
      <c r="K5" s="8"/>
      <c r="L5" s="8"/>
      <c r="M5" s="8"/>
      <c r="N5" s="23"/>
    </row>
    <row r="6" spans="1:14" x14ac:dyDescent="0.25">
      <c r="A6" s="22"/>
      <c r="B6" s="8"/>
      <c r="C6" s="8"/>
      <c r="D6" s="8"/>
      <c r="E6" s="8"/>
      <c r="F6" s="8"/>
      <c r="G6" s="8"/>
      <c r="H6" s="8"/>
      <c r="I6" s="8"/>
      <c r="J6" s="8"/>
      <c r="K6" s="8"/>
      <c r="L6" s="8"/>
      <c r="M6" s="8"/>
      <c r="N6" s="23"/>
    </row>
    <row r="7" spans="1:14" x14ac:dyDescent="0.25">
      <c r="A7" s="22"/>
      <c r="B7" s="8"/>
      <c r="C7" s="8"/>
      <c r="D7" s="8"/>
      <c r="E7" s="8"/>
      <c r="F7" s="8"/>
      <c r="G7" s="8"/>
      <c r="H7" s="8"/>
      <c r="I7" s="8"/>
      <c r="J7" s="8"/>
      <c r="K7" s="8"/>
      <c r="L7" s="8"/>
      <c r="M7" s="8"/>
      <c r="N7" s="23"/>
    </row>
    <row r="8" spans="1:14" x14ac:dyDescent="0.25">
      <c r="A8" s="22"/>
      <c r="B8" s="8"/>
      <c r="C8" s="8"/>
      <c r="D8" s="8"/>
      <c r="E8" s="8"/>
      <c r="F8" s="8"/>
      <c r="G8" s="8"/>
      <c r="H8" s="8"/>
      <c r="I8" s="8"/>
      <c r="J8" s="8"/>
      <c r="K8" s="8"/>
      <c r="L8" s="8"/>
      <c r="M8" s="8"/>
      <c r="N8" s="23"/>
    </row>
    <row r="9" spans="1:14" x14ac:dyDescent="0.25">
      <c r="A9" s="22"/>
      <c r="B9" s="8"/>
      <c r="C9" s="8"/>
      <c r="D9" s="8"/>
      <c r="E9" s="8"/>
      <c r="F9" s="8"/>
      <c r="G9" s="8"/>
      <c r="H9" s="8"/>
      <c r="I9" s="8"/>
      <c r="J9" s="8"/>
      <c r="K9" s="8"/>
      <c r="L9" s="8"/>
      <c r="M9" s="8"/>
      <c r="N9" s="23"/>
    </row>
    <row r="10" spans="1:14" x14ac:dyDescent="0.25">
      <c r="A10" s="22"/>
      <c r="B10" s="8"/>
      <c r="C10" s="8"/>
      <c r="D10" s="8"/>
      <c r="E10" s="8"/>
      <c r="F10" s="8"/>
      <c r="G10" s="8"/>
      <c r="H10" s="8"/>
      <c r="I10" s="8"/>
      <c r="J10" s="8"/>
      <c r="K10" s="8"/>
      <c r="L10" s="8"/>
      <c r="M10" s="8"/>
      <c r="N10" s="23"/>
    </row>
    <row r="11" spans="1:14" x14ac:dyDescent="0.25">
      <c r="A11" s="22"/>
      <c r="B11" s="8"/>
      <c r="C11" s="8"/>
      <c r="D11" s="8"/>
      <c r="E11" s="8"/>
      <c r="F11" s="8"/>
      <c r="G11" s="8"/>
      <c r="H11" s="8"/>
      <c r="I11" s="8"/>
      <c r="J11" s="8"/>
      <c r="K11" s="8"/>
      <c r="L11" s="8"/>
      <c r="M11" s="8"/>
      <c r="N11" s="23"/>
    </row>
    <row r="12" spans="1:14" x14ac:dyDescent="0.25">
      <c r="A12" s="22"/>
      <c r="B12" s="8"/>
      <c r="C12" s="8"/>
      <c r="D12" s="8"/>
      <c r="E12" s="8"/>
      <c r="F12" s="8"/>
      <c r="G12" s="8"/>
      <c r="H12" s="8"/>
      <c r="I12" s="8"/>
      <c r="J12" s="8"/>
      <c r="K12" s="8"/>
      <c r="L12" s="8"/>
      <c r="M12" s="8"/>
      <c r="N12" s="23"/>
    </row>
    <row r="13" spans="1:14" x14ac:dyDescent="0.25">
      <c r="A13" s="22"/>
      <c r="B13" s="8"/>
      <c r="C13" s="8"/>
      <c r="D13" s="8"/>
      <c r="E13" s="8"/>
      <c r="F13" s="8"/>
      <c r="G13" s="8"/>
      <c r="H13" s="8"/>
      <c r="I13" s="8"/>
      <c r="J13" s="8"/>
      <c r="K13" s="8"/>
      <c r="L13" s="8"/>
      <c r="M13" s="8"/>
      <c r="N13" s="23"/>
    </row>
    <row r="14" spans="1:14" x14ac:dyDescent="0.25">
      <c r="A14" s="22"/>
      <c r="B14" s="8"/>
      <c r="C14" s="8"/>
      <c r="D14" s="8"/>
      <c r="E14" s="8"/>
      <c r="F14" s="8"/>
      <c r="G14" s="8"/>
      <c r="H14" s="8"/>
      <c r="I14" s="8"/>
      <c r="J14" s="8"/>
      <c r="K14" s="8"/>
      <c r="L14" s="8"/>
      <c r="M14" s="8"/>
      <c r="N14" s="23"/>
    </row>
    <row r="15" spans="1:14" x14ac:dyDescent="0.25">
      <c r="A15" s="22"/>
      <c r="B15" s="8"/>
      <c r="C15" s="8"/>
      <c r="D15" s="8"/>
      <c r="E15" s="8"/>
      <c r="F15" s="8"/>
      <c r="G15" s="8"/>
      <c r="H15" s="8"/>
      <c r="I15" s="8"/>
      <c r="J15" s="8"/>
      <c r="K15" s="8"/>
      <c r="L15" s="8"/>
      <c r="M15" s="8"/>
      <c r="N15" s="23"/>
    </row>
    <row r="16" spans="1:14" x14ac:dyDescent="0.25">
      <c r="A16" s="22"/>
      <c r="B16" s="8"/>
      <c r="C16" s="8"/>
      <c r="D16" s="8"/>
      <c r="E16" s="8"/>
      <c r="F16" s="8"/>
      <c r="G16" s="8"/>
      <c r="H16" s="8"/>
      <c r="I16" s="8"/>
      <c r="J16" s="8"/>
      <c r="K16" s="8"/>
      <c r="L16" s="8"/>
      <c r="M16" s="8"/>
      <c r="N16" s="23"/>
    </row>
    <row r="17" spans="1:14" x14ac:dyDescent="0.25">
      <c r="A17" s="22"/>
      <c r="B17" s="8"/>
      <c r="C17" s="8"/>
      <c r="D17" s="8"/>
      <c r="E17" s="8"/>
      <c r="F17" s="8"/>
      <c r="G17" s="8"/>
      <c r="H17" s="8"/>
      <c r="I17" s="8"/>
      <c r="J17" s="8"/>
      <c r="K17" s="8"/>
      <c r="L17" s="8"/>
      <c r="M17" s="8"/>
      <c r="N17" s="23"/>
    </row>
    <row r="18" spans="1:14" x14ac:dyDescent="0.25">
      <c r="A18" s="22"/>
      <c r="B18" s="8"/>
      <c r="C18" s="8"/>
      <c r="D18" s="8"/>
      <c r="E18" s="8"/>
      <c r="F18" s="8"/>
      <c r="G18" s="8"/>
      <c r="H18" s="8"/>
      <c r="I18" s="8"/>
      <c r="J18" s="8"/>
      <c r="K18" s="8"/>
      <c r="L18" s="8"/>
      <c r="M18" s="8"/>
      <c r="N18" s="23"/>
    </row>
    <row r="19" spans="1:14" x14ac:dyDescent="0.25">
      <c r="A19" s="22"/>
      <c r="B19" s="8"/>
      <c r="C19" s="8"/>
      <c r="D19" s="8"/>
      <c r="E19" s="8"/>
      <c r="F19" s="8"/>
      <c r="G19" s="8"/>
      <c r="H19" s="8"/>
      <c r="I19" s="8"/>
      <c r="J19" s="8"/>
      <c r="K19" s="8"/>
      <c r="L19" s="8"/>
      <c r="M19" s="8"/>
      <c r="N19" s="23"/>
    </row>
    <row r="20" spans="1:14" x14ac:dyDescent="0.25">
      <c r="A20" s="22"/>
      <c r="B20" s="8"/>
      <c r="C20" s="8"/>
      <c r="D20" s="8"/>
      <c r="E20" s="8"/>
      <c r="F20" s="8"/>
      <c r="G20" s="8"/>
      <c r="H20" s="8"/>
      <c r="I20" s="8"/>
      <c r="J20" s="8"/>
      <c r="K20" s="8"/>
      <c r="L20" s="8"/>
      <c r="M20" s="8"/>
      <c r="N20" s="23"/>
    </row>
    <row r="21" spans="1:14" x14ac:dyDescent="0.25">
      <c r="A21" s="22"/>
      <c r="B21" s="8"/>
      <c r="C21" s="8"/>
      <c r="D21" s="8"/>
      <c r="E21" s="8"/>
      <c r="F21" s="8"/>
      <c r="G21" s="8"/>
      <c r="H21" s="8"/>
      <c r="I21" s="8"/>
      <c r="J21" s="8"/>
      <c r="K21" s="8"/>
      <c r="L21" s="8"/>
      <c r="M21" s="8"/>
      <c r="N21" s="23"/>
    </row>
    <row r="22" spans="1:14" x14ac:dyDescent="0.25">
      <c r="A22" s="22"/>
      <c r="B22" s="8"/>
      <c r="C22" s="8"/>
      <c r="D22" s="8"/>
      <c r="E22" s="8"/>
      <c r="F22" s="8"/>
      <c r="G22" s="8"/>
      <c r="H22" s="8"/>
      <c r="I22" s="8"/>
      <c r="J22" s="8"/>
      <c r="K22" s="8"/>
      <c r="L22" s="8"/>
      <c r="M22" s="8"/>
      <c r="N22" s="23"/>
    </row>
    <row r="23" spans="1:14" x14ac:dyDescent="0.25">
      <c r="A23" s="22"/>
      <c r="B23" s="8"/>
      <c r="C23" s="8"/>
      <c r="D23" s="8"/>
      <c r="E23" s="8"/>
      <c r="F23" s="8"/>
      <c r="G23" s="8"/>
      <c r="H23" s="8"/>
      <c r="I23" s="8"/>
      <c r="J23" s="8"/>
      <c r="K23" s="8"/>
      <c r="L23" s="8"/>
      <c r="M23" s="8"/>
      <c r="N23" s="23"/>
    </row>
    <row r="24" spans="1:14" x14ac:dyDescent="0.25">
      <c r="A24" s="22"/>
      <c r="B24" s="8"/>
      <c r="C24" s="8"/>
      <c r="D24" s="8"/>
      <c r="E24" s="8"/>
      <c r="F24" s="8"/>
      <c r="G24" s="8"/>
      <c r="H24" s="8"/>
      <c r="I24" s="8"/>
      <c r="J24" s="8"/>
      <c r="K24" s="8"/>
      <c r="L24" s="8"/>
      <c r="M24" s="8"/>
      <c r="N24" s="23"/>
    </row>
    <row r="25" spans="1:14" x14ac:dyDescent="0.25">
      <c r="A25" s="22"/>
      <c r="B25" s="8"/>
      <c r="C25" s="8"/>
      <c r="D25" s="8"/>
      <c r="E25" s="8"/>
      <c r="F25" s="8"/>
      <c r="G25" s="8"/>
      <c r="H25" s="8"/>
      <c r="I25" s="8"/>
      <c r="J25" s="8"/>
      <c r="K25" s="8"/>
      <c r="L25" s="8"/>
      <c r="M25" s="8"/>
      <c r="N25" s="23"/>
    </row>
    <row r="26" spans="1:14" x14ac:dyDescent="0.25">
      <c r="A26" s="22"/>
      <c r="B26" s="8"/>
      <c r="C26" s="8"/>
      <c r="D26" s="8"/>
      <c r="E26" s="8"/>
      <c r="F26" s="8"/>
      <c r="G26" s="8"/>
      <c r="H26" s="8"/>
      <c r="I26" s="8"/>
      <c r="J26" s="8"/>
      <c r="K26" s="8"/>
      <c r="L26" s="8"/>
      <c r="M26" s="8"/>
      <c r="N26" s="23"/>
    </row>
    <row r="27" spans="1:14" x14ac:dyDescent="0.25">
      <c r="A27" s="22"/>
      <c r="B27" s="8"/>
      <c r="C27" s="8"/>
      <c r="D27" s="8"/>
      <c r="E27" s="8"/>
      <c r="F27" s="8"/>
      <c r="G27" s="8"/>
      <c r="H27" s="8"/>
      <c r="I27" s="8"/>
      <c r="J27" s="8"/>
      <c r="K27" s="8"/>
      <c r="L27" s="8"/>
      <c r="M27" s="8"/>
      <c r="N27" s="23"/>
    </row>
    <row r="28" spans="1:14" x14ac:dyDescent="0.25">
      <c r="A28" s="22"/>
      <c r="B28" s="8"/>
      <c r="C28" s="8"/>
      <c r="D28" s="8"/>
      <c r="E28" s="8"/>
      <c r="F28" s="8"/>
      <c r="G28" s="8"/>
      <c r="H28" s="8"/>
      <c r="I28" s="8"/>
      <c r="J28" s="8"/>
      <c r="K28" s="8"/>
      <c r="L28" s="8"/>
      <c r="M28" s="8"/>
      <c r="N28" s="23"/>
    </row>
    <row r="29" spans="1:14" x14ac:dyDescent="0.25">
      <c r="A29" s="22"/>
      <c r="B29" s="8"/>
      <c r="C29" s="8"/>
      <c r="D29" s="8"/>
      <c r="E29" s="8"/>
      <c r="F29" s="8"/>
      <c r="G29" s="8"/>
      <c r="H29" s="8"/>
      <c r="I29" s="8"/>
      <c r="J29" s="8"/>
      <c r="K29" s="8"/>
      <c r="L29" s="8"/>
      <c r="M29" s="8"/>
      <c r="N29" s="23"/>
    </row>
    <row r="30" spans="1:14" x14ac:dyDescent="0.25">
      <c r="A30" s="24"/>
      <c r="B30" s="25"/>
      <c r="C30" s="25"/>
      <c r="D30" s="25"/>
      <c r="E30" s="25"/>
      <c r="F30" s="25"/>
      <c r="G30" s="25"/>
      <c r="H30" s="25"/>
      <c r="I30" s="25"/>
      <c r="J30" s="25"/>
      <c r="K30" s="25"/>
      <c r="L30" s="25"/>
      <c r="M30" s="25"/>
      <c r="N30" s="26"/>
    </row>
  </sheetData>
  <sheetProtection algorithmName="SHA-512" hashValue="2ubq4H1swxciIbUKbr9gI0iqbtdVfDqSaiUPei0eDrAf4nvtQPP8n+vKvHoC/3KW8bfM9z1DreTMCs8J1EM/Zw==" saltValue="5GhORw6OKVgrY5z37hS45w==" spinCount="100000" sheet="1" objects="1" scenarios="1" pivotTables="0"/>
  <mergeCells count="1">
    <mergeCell ref="A2:N2"/>
  </mergeCells>
  <pageMargins left="0.17" right="0.19" top="0.91666666666666663" bottom="0.75" header="0.3" footer="0.3"/>
  <pageSetup orientation="landscape" horizontalDpi="1200" verticalDpi="1200" r:id="rId1"/>
  <headerFooter>
    <oddHeader>&amp;C&amp;"-,Bold"&amp;14Summary Table Report&amp;R&amp;G</oddHeader>
  </headerFooter>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7030A0"/>
  </sheetPr>
  <dimension ref="A1:K19"/>
  <sheetViews>
    <sheetView showGridLines="0" view="pageLayout" zoomScaleNormal="100" workbookViewId="0">
      <selection activeCell="I18" sqref="I18"/>
    </sheetView>
  </sheetViews>
  <sheetFormatPr defaultRowHeight="15" x14ac:dyDescent="0.25"/>
  <cols>
    <col min="1" max="1" width="17.28515625" customWidth="1"/>
    <col min="2" max="2" width="15.28515625" customWidth="1"/>
    <col min="3" max="3" width="10.140625" customWidth="1"/>
  </cols>
  <sheetData>
    <row r="1" spans="1:11" ht="15.75" thickBot="1" x14ac:dyDescent="0.3"/>
    <row r="2" spans="1:11" x14ac:dyDescent="0.25">
      <c r="A2" s="56" t="str">
        <f>CONCATENATE("Table 9. Dispensings per ", B4, " User by Year and Age Group")</f>
        <v>Table 9. Dispensings per RIFAMPIN/ISONIAZID User by Year and Age Group</v>
      </c>
      <c r="B2" s="57"/>
      <c r="C2" s="57"/>
      <c r="D2" s="63"/>
      <c r="E2" s="63"/>
      <c r="F2" s="63"/>
      <c r="G2" s="63"/>
      <c r="H2" s="63"/>
      <c r="I2" s="63"/>
      <c r="J2" s="63"/>
      <c r="K2" s="64"/>
    </row>
    <row r="3" spans="1:11" ht="6" customHeight="1" thickBot="1" x14ac:dyDescent="0.3">
      <c r="A3" s="15"/>
      <c r="B3" s="18"/>
      <c r="C3" s="65"/>
      <c r="D3" s="66"/>
      <c r="E3" s="8"/>
      <c r="F3" s="8"/>
      <c r="G3" s="8"/>
      <c r="H3" s="8"/>
      <c r="I3" s="8"/>
      <c r="J3" s="8"/>
      <c r="K3" s="9"/>
    </row>
    <row r="4" spans="1:11" x14ac:dyDescent="0.25">
      <c r="A4" s="80" t="s">
        <v>2</v>
      </c>
      <c r="B4" s="98" t="s">
        <v>53</v>
      </c>
      <c r="C4" s="59" t="s">
        <v>26</v>
      </c>
      <c r="D4" s="61"/>
      <c r="E4" s="61"/>
      <c r="F4" s="61"/>
      <c r="G4" s="61"/>
      <c r="H4" s="61"/>
      <c r="I4" s="61"/>
      <c r="J4" s="61"/>
      <c r="K4" s="62"/>
    </row>
    <row r="5" spans="1:11" ht="15.75" thickBot="1" x14ac:dyDescent="0.3">
      <c r="A5" s="19"/>
      <c r="B5" s="25"/>
      <c r="C5" s="67"/>
      <c r="D5" s="67"/>
      <c r="E5" s="25"/>
      <c r="F5" s="25"/>
      <c r="G5" s="25"/>
      <c r="H5" s="25"/>
      <c r="I5" s="25"/>
      <c r="J5" s="25"/>
      <c r="K5" s="21"/>
    </row>
    <row r="6" spans="1:11" x14ac:dyDescent="0.25">
      <c r="A6" s="99" t="s">
        <v>29</v>
      </c>
      <c r="B6" s="99" t="s">
        <v>1</v>
      </c>
      <c r="C6" s="16"/>
      <c r="D6" s="16"/>
      <c r="E6" s="16"/>
      <c r="F6" s="16"/>
      <c r="G6" s="16"/>
      <c r="H6" s="16"/>
      <c r="I6" s="16"/>
      <c r="J6" s="16"/>
      <c r="K6" s="17"/>
    </row>
    <row r="7" spans="1:11" x14ac:dyDescent="0.25">
      <c r="A7" s="72" t="s">
        <v>0</v>
      </c>
      <c r="B7" s="71" t="s">
        <v>3</v>
      </c>
      <c r="C7" s="75" t="s">
        <v>4</v>
      </c>
      <c r="D7" s="75" t="s">
        <v>5</v>
      </c>
      <c r="E7" s="75" t="s">
        <v>6</v>
      </c>
      <c r="F7" s="75" t="s">
        <v>7</v>
      </c>
      <c r="G7" s="75" t="s">
        <v>8</v>
      </c>
      <c r="H7" s="75" t="s">
        <v>9</v>
      </c>
      <c r="I7" s="75" t="s">
        <v>10</v>
      </c>
      <c r="J7" s="75" t="s">
        <v>11</v>
      </c>
      <c r="K7" s="76" t="s">
        <v>12</v>
      </c>
    </row>
    <row r="8" spans="1:11" x14ac:dyDescent="0.25">
      <c r="A8" s="71">
        <v>2000</v>
      </c>
      <c r="B8" s="100" t="s">
        <v>79</v>
      </c>
      <c r="C8" s="101" t="s">
        <v>79</v>
      </c>
      <c r="D8" s="101" t="s">
        <v>79</v>
      </c>
      <c r="E8" s="101">
        <v>1</v>
      </c>
      <c r="F8" s="101" t="s">
        <v>79</v>
      </c>
      <c r="G8" s="101" t="s">
        <v>79</v>
      </c>
      <c r="H8" s="101">
        <v>2.1111111111111112</v>
      </c>
      <c r="I8" s="101">
        <v>2.1111111111111112</v>
      </c>
      <c r="J8" s="101">
        <v>1.5</v>
      </c>
      <c r="K8" s="102">
        <v>5.75</v>
      </c>
    </row>
    <row r="9" spans="1:11" x14ac:dyDescent="0.25">
      <c r="A9" s="77">
        <v>2001</v>
      </c>
      <c r="B9" s="103" t="s">
        <v>79</v>
      </c>
      <c r="C9" s="14" t="s">
        <v>79</v>
      </c>
      <c r="D9" s="14" t="s">
        <v>79</v>
      </c>
      <c r="E9" s="14" t="s">
        <v>79</v>
      </c>
      <c r="F9" s="14">
        <v>11</v>
      </c>
      <c r="G9" s="14" t="s">
        <v>79</v>
      </c>
      <c r="H9" s="14">
        <v>10.6</v>
      </c>
      <c r="I9" s="14">
        <v>2.25</v>
      </c>
      <c r="J9" s="14">
        <v>2.5</v>
      </c>
      <c r="K9" s="104" t="s">
        <v>79</v>
      </c>
    </row>
    <row r="10" spans="1:11" x14ac:dyDescent="0.25">
      <c r="A10" s="77">
        <v>2002</v>
      </c>
      <c r="B10" s="103" t="s">
        <v>79</v>
      </c>
      <c r="C10" s="14" t="s">
        <v>79</v>
      </c>
      <c r="D10" s="14" t="s">
        <v>79</v>
      </c>
      <c r="E10" s="14" t="s">
        <v>79</v>
      </c>
      <c r="F10" s="14">
        <v>3.5</v>
      </c>
      <c r="G10" s="14">
        <v>1</v>
      </c>
      <c r="H10" s="14">
        <v>6.5</v>
      </c>
      <c r="I10" s="14">
        <v>3</v>
      </c>
      <c r="J10" s="14">
        <v>1</v>
      </c>
      <c r="K10" s="104" t="s">
        <v>79</v>
      </c>
    </row>
    <row r="11" spans="1:11" x14ac:dyDescent="0.25">
      <c r="A11" s="77">
        <v>2003</v>
      </c>
      <c r="B11" s="103" t="s">
        <v>79</v>
      </c>
      <c r="C11" s="14" t="s">
        <v>79</v>
      </c>
      <c r="D11" s="14" t="s">
        <v>79</v>
      </c>
      <c r="E11" s="14" t="s">
        <v>79</v>
      </c>
      <c r="F11" s="14" t="s">
        <v>79</v>
      </c>
      <c r="G11" s="14" t="s">
        <v>79</v>
      </c>
      <c r="H11" s="14">
        <v>1.5</v>
      </c>
      <c r="I11" s="14">
        <v>3.75</v>
      </c>
      <c r="J11" s="14">
        <v>1</v>
      </c>
      <c r="K11" s="104" t="s">
        <v>79</v>
      </c>
    </row>
    <row r="12" spans="1:11" x14ac:dyDescent="0.25">
      <c r="A12" s="77">
        <v>2004</v>
      </c>
      <c r="B12" s="103" t="s">
        <v>79</v>
      </c>
      <c r="C12" s="14" t="s">
        <v>79</v>
      </c>
      <c r="D12" s="14" t="s">
        <v>79</v>
      </c>
      <c r="E12" s="14" t="s">
        <v>79</v>
      </c>
      <c r="F12" s="14">
        <v>1</v>
      </c>
      <c r="G12" s="14">
        <v>2</v>
      </c>
      <c r="H12" s="14">
        <v>3.2105263157894739</v>
      </c>
      <c r="I12" s="14">
        <v>2.1739130434782608</v>
      </c>
      <c r="J12" s="14">
        <v>3</v>
      </c>
      <c r="K12" s="104">
        <v>2.6666666666666665</v>
      </c>
    </row>
    <row r="13" spans="1:11" x14ac:dyDescent="0.25">
      <c r="A13" s="77">
        <v>2005</v>
      </c>
      <c r="B13" s="103" t="s">
        <v>79</v>
      </c>
      <c r="C13" s="14" t="s">
        <v>79</v>
      </c>
      <c r="D13" s="14" t="s">
        <v>79</v>
      </c>
      <c r="E13" s="14" t="s">
        <v>79</v>
      </c>
      <c r="F13" s="14" t="s">
        <v>79</v>
      </c>
      <c r="G13" s="14" t="s">
        <v>79</v>
      </c>
      <c r="H13" s="14">
        <v>3.3333333333333335</v>
      </c>
      <c r="I13" s="14">
        <v>2.6666666666666665</v>
      </c>
      <c r="J13" s="14">
        <v>4.5</v>
      </c>
      <c r="K13" s="104">
        <v>3</v>
      </c>
    </row>
    <row r="14" spans="1:11" x14ac:dyDescent="0.25">
      <c r="A14" s="77">
        <v>2006</v>
      </c>
      <c r="B14" s="103" t="s">
        <v>79</v>
      </c>
      <c r="C14" s="14" t="s">
        <v>79</v>
      </c>
      <c r="D14" s="14" t="s">
        <v>79</v>
      </c>
      <c r="E14" s="14" t="s">
        <v>79</v>
      </c>
      <c r="F14" s="14" t="s">
        <v>79</v>
      </c>
      <c r="G14" s="14">
        <v>3.5</v>
      </c>
      <c r="H14" s="14">
        <v>2.9333333333333331</v>
      </c>
      <c r="I14" s="14">
        <v>2.7692307692307692</v>
      </c>
      <c r="J14" s="14">
        <v>1</v>
      </c>
      <c r="K14" s="104">
        <v>2.5</v>
      </c>
    </row>
    <row r="15" spans="1:11" x14ac:dyDescent="0.25">
      <c r="A15" s="77">
        <v>2007</v>
      </c>
      <c r="B15" s="103" t="s">
        <v>79</v>
      </c>
      <c r="C15" s="14" t="s">
        <v>79</v>
      </c>
      <c r="D15" s="14" t="s">
        <v>79</v>
      </c>
      <c r="E15" s="14" t="s">
        <v>79</v>
      </c>
      <c r="F15" s="14">
        <v>2.5</v>
      </c>
      <c r="G15" s="14">
        <v>1</v>
      </c>
      <c r="H15" s="14">
        <v>1.6666666666666667</v>
      </c>
      <c r="I15" s="14">
        <v>2.6428571428571428</v>
      </c>
      <c r="J15" s="14">
        <v>3</v>
      </c>
      <c r="K15" s="104">
        <v>1.7777777777777777</v>
      </c>
    </row>
    <row r="16" spans="1:11" x14ac:dyDescent="0.25">
      <c r="A16" s="77">
        <v>2008</v>
      </c>
      <c r="B16" s="103" t="s">
        <v>79</v>
      </c>
      <c r="C16" s="14" t="s">
        <v>79</v>
      </c>
      <c r="D16" s="14" t="s">
        <v>79</v>
      </c>
      <c r="E16" s="14" t="s">
        <v>79</v>
      </c>
      <c r="F16" s="14">
        <v>1.5</v>
      </c>
      <c r="G16" s="14" t="s">
        <v>79</v>
      </c>
      <c r="H16" s="14">
        <v>1.4</v>
      </c>
      <c r="I16" s="14">
        <v>2</v>
      </c>
      <c r="J16" s="14">
        <v>3.5714285714285716</v>
      </c>
      <c r="K16" s="104">
        <v>1</v>
      </c>
    </row>
    <row r="17" spans="1:11" x14ac:dyDescent="0.25">
      <c r="A17" s="77">
        <v>2009</v>
      </c>
      <c r="B17" s="103" t="s">
        <v>79</v>
      </c>
      <c r="C17" s="14" t="s">
        <v>79</v>
      </c>
      <c r="D17" s="14" t="s">
        <v>79</v>
      </c>
      <c r="E17" s="14">
        <v>4</v>
      </c>
      <c r="F17" s="14" t="s">
        <v>79</v>
      </c>
      <c r="G17" s="14" t="s">
        <v>79</v>
      </c>
      <c r="H17" s="14">
        <v>2.1818181818181817</v>
      </c>
      <c r="I17" s="14">
        <v>3.2857142857142856</v>
      </c>
      <c r="J17" s="14">
        <v>3.5</v>
      </c>
      <c r="K17" s="104" t="s">
        <v>79</v>
      </c>
    </row>
    <row r="18" spans="1:11" x14ac:dyDescent="0.25">
      <c r="A18" s="77">
        <v>2010</v>
      </c>
      <c r="B18" s="103" t="s">
        <v>79</v>
      </c>
      <c r="C18" s="14" t="s">
        <v>79</v>
      </c>
      <c r="D18" s="14" t="s">
        <v>79</v>
      </c>
      <c r="E18" s="14" t="s">
        <v>79</v>
      </c>
      <c r="F18" s="14" t="s">
        <v>79</v>
      </c>
      <c r="G18" s="14" t="s">
        <v>79</v>
      </c>
      <c r="H18" s="14">
        <v>2</v>
      </c>
      <c r="I18" s="14">
        <v>1.8</v>
      </c>
      <c r="J18" s="14">
        <v>6</v>
      </c>
      <c r="K18" s="104">
        <v>6</v>
      </c>
    </row>
    <row r="19" spans="1:11" x14ac:dyDescent="0.25">
      <c r="A19" s="78">
        <v>2011</v>
      </c>
      <c r="B19" s="105" t="s">
        <v>79</v>
      </c>
      <c r="C19" s="106" t="s">
        <v>79</v>
      </c>
      <c r="D19" s="106" t="s">
        <v>79</v>
      </c>
      <c r="E19" s="106" t="s">
        <v>79</v>
      </c>
      <c r="F19" s="106" t="s">
        <v>79</v>
      </c>
      <c r="G19" s="106" t="s">
        <v>79</v>
      </c>
      <c r="H19" s="106">
        <v>4.25</v>
      </c>
      <c r="I19" s="106">
        <v>6</v>
      </c>
      <c r="J19" s="106">
        <v>1</v>
      </c>
      <c r="K19" s="107">
        <v>1.5</v>
      </c>
    </row>
  </sheetData>
  <sheetProtection algorithmName="SHA-512" hashValue="Clk0a9ASF3N5wRw/collF1Vz0XKBPC+qZ4Oa0e0vae/hDg9HTR4aX2Z1GFRajVCq3BO6hdiNU8L/7gGq+Upz+g==" saltValue="2MHUf82EuIVjd+y12/N0dg==" spinCount="100000" sheet="1" objects="1" scenarios="1" pivotTables="0"/>
  <mergeCells count="4">
    <mergeCell ref="A2:K2"/>
    <mergeCell ref="C3:D3"/>
    <mergeCell ref="C4:K4"/>
    <mergeCell ref="C5:D5"/>
  </mergeCells>
  <pageMargins left="0.17" right="0.19" top="0.91666666666666663" bottom="0.75" header="0.3" footer="0.3"/>
  <pageSetup orientation="landscape" horizontalDpi="1200" verticalDpi="1200" r:id="rId2"/>
  <headerFooter>
    <oddHeader>&amp;C&amp;"-,Bold"&amp;14Summary Table Report&amp;R&amp;G</oddHeader>
  </headerFooter>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7030A0"/>
  </sheetPr>
  <dimension ref="A1:N30"/>
  <sheetViews>
    <sheetView showGridLines="0" view="pageLayout" zoomScaleNormal="100" workbookViewId="0">
      <selection activeCell="A3" sqref="A3"/>
    </sheetView>
  </sheetViews>
  <sheetFormatPr defaultRowHeight="15" x14ac:dyDescent="0.25"/>
  <sheetData>
    <row r="1" spans="1:14" ht="15.75" thickBot="1" x14ac:dyDescent="0.3"/>
    <row r="2" spans="1:14" x14ac:dyDescent="0.25">
      <c r="A2" s="68" t="str">
        <f>CONCATENATE("Figure 4. Dispensings per ", 'DispPU-AGE-Table'!B4, " User by Year and Age Group")</f>
        <v>Figure 4. Dispensings per RIFAMPIN/ISONIAZID User by Year and Age Group</v>
      </c>
      <c r="B2" s="69"/>
      <c r="C2" s="69"/>
      <c r="D2" s="69"/>
      <c r="E2" s="69"/>
      <c r="F2" s="69"/>
      <c r="G2" s="69"/>
      <c r="H2" s="69"/>
      <c r="I2" s="69"/>
      <c r="J2" s="69"/>
      <c r="K2" s="69"/>
      <c r="L2" s="69"/>
      <c r="M2" s="69"/>
      <c r="N2" s="70"/>
    </row>
    <row r="3" spans="1:14" x14ac:dyDescent="0.25">
      <c r="A3" s="22"/>
      <c r="B3" s="8"/>
      <c r="C3" s="8"/>
      <c r="D3" s="8"/>
      <c r="E3" s="8"/>
      <c r="F3" s="8"/>
      <c r="G3" s="8"/>
      <c r="H3" s="8"/>
      <c r="I3" s="8"/>
      <c r="J3" s="8"/>
      <c r="K3" s="8"/>
      <c r="L3" s="8"/>
      <c r="M3" s="8"/>
      <c r="N3" s="23"/>
    </row>
    <row r="4" spans="1:14" x14ac:dyDescent="0.25">
      <c r="A4" s="22"/>
      <c r="B4" s="8"/>
      <c r="C4" s="8"/>
      <c r="D4" s="8"/>
      <c r="E4" s="8"/>
      <c r="F4" s="8"/>
      <c r="G4" s="8"/>
      <c r="H4" s="8"/>
      <c r="I4" s="8"/>
      <c r="J4" s="8"/>
      <c r="K4" s="8"/>
      <c r="L4" s="8"/>
      <c r="M4" s="8"/>
      <c r="N4" s="23"/>
    </row>
    <row r="5" spans="1:14" x14ac:dyDescent="0.25">
      <c r="A5" s="22"/>
      <c r="B5" s="8"/>
      <c r="C5" s="8"/>
      <c r="D5" s="8"/>
      <c r="E5" s="8"/>
      <c r="F5" s="8"/>
      <c r="G5" s="8"/>
      <c r="H5" s="8"/>
      <c r="I5" s="8"/>
      <c r="J5" s="8"/>
      <c r="K5" s="8"/>
      <c r="L5" s="8"/>
      <c r="M5" s="8"/>
      <c r="N5" s="23"/>
    </row>
    <row r="6" spans="1:14" x14ac:dyDescent="0.25">
      <c r="A6" s="22"/>
      <c r="B6" s="8"/>
      <c r="C6" s="8"/>
      <c r="D6" s="8"/>
      <c r="E6" s="8"/>
      <c r="F6" s="8"/>
      <c r="G6" s="8"/>
      <c r="H6" s="8"/>
      <c r="I6" s="8"/>
      <c r="J6" s="8"/>
      <c r="K6" s="8"/>
      <c r="L6" s="8"/>
      <c r="M6" s="8"/>
      <c r="N6" s="23"/>
    </row>
    <row r="7" spans="1:14" x14ac:dyDescent="0.25">
      <c r="A7" s="22"/>
      <c r="B7" s="8"/>
      <c r="C7" s="8"/>
      <c r="D7" s="8"/>
      <c r="E7" s="8"/>
      <c r="F7" s="8"/>
      <c r="G7" s="8"/>
      <c r="H7" s="8"/>
      <c r="I7" s="8"/>
      <c r="J7" s="8"/>
      <c r="K7" s="8"/>
      <c r="L7" s="8"/>
      <c r="M7" s="8"/>
      <c r="N7" s="23"/>
    </row>
    <row r="8" spans="1:14" x14ac:dyDescent="0.25">
      <c r="A8" s="22"/>
      <c r="B8" s="8"/>
      <c r="C8" s="8"/>
      <c r="D8" s="8"/>
      <c r="E8" s="8"/>
      <c r="F8" s="8"/>
      <c r="G8" s="8"/>
      <c r="H8" s="8"/>
      <c r="I8" s="8"/>
      <c r="J8" s="8"/>
      <c r="K8" s="8"/>
      <c r="L8" s="8"/>
      <c r="M8" s="8"/>
      <c r="N8" s="23"/>
    </row>
    <row r="9" spans="1:14" x14ac:dyDescent="0.25">
      <c r="A9" s="22"/>
      <c r="B9" s="8"/>
      <c r="C9" s="8"/>
      <c r="D9" s="8"/>
      <c r="E9" s="8"/>
      <c r="F9" s="8"/>
      <c r="G9" s="8"/>
      <c r="H9" s="8"/>
      <c r="I9" s="8"/>
      <c r="J9" s="8"/>
      <c r="K9" s="8"/>
      <c r="L9" s="8"/>
      <c r="M9" s="8"/>
      <c r="N9" s="23"/>
    </row>
    <row r="10" spans="1:14" x14ac:dyDescent="0.25">
      <c r="A10" s="22"/>
      <c r="B10" s="8"/>
      <c r="C10" s="8"/>
      <c r="D10" s="8"/>
      <c r="E10" s="8"/>
      <c r="F10" s="8"/>
      <c r="G10" s="8"/>
      <c r="H10" s="8"/>
      <c r="I10" s="8"/>
      <c r="J10" s="8"/>
      <c r="K10" s="8"/>
      <c r="L10" s="8"/>
      <c r="M10" s="8"/>
      <c r="N10" s="23"/>
    </row>
    <row r="11" spans="1:14" x14ac:dyDescent="0.25">
      <c r="A11" s="22"/>
      <c r="B11" s="8"/>
      <c r="C11" s="8"/>
      <c r="D11" s="8"/>
      <c r="E11" s="8"/>
      <c r="F11" s="8"/>
      <c r="G11" s="8"/>
      <c r="H11" s="8"/>
      <c r="I11" s="8"/>
      <c r="J11" s="8"/>
      <c r="K11" s="8"/>
      <c r="L11" s="8"/>
      <c r="M11" s="8"/>
      <c r="N11" s="23"/>
    </row>
    <row r="12" spans="1:14" x14ac:dyDescent="0.25">
      <c r="A12" s="22"/>
      <c r="B12" s="8"/>
      <c r="C12" s="8"/>
      <c r="D12" s="8"/>
      <c r="E12" s="8"/>
      <c r="F12" s="8"/>
      <c r="G12" s="8"/>
      <c r="H12" s="8"/>
      <c r="I12" s="8"/>
      <c r="J12" s="8"/>
      <c r="K12" s="8"/>
      <c r="L12" s="8"/>
      <c r="M12" s="8"/>
      <c r="N12" s="23"/>
    </row>
    <row r="13" spans="1:14" x14ac:dyDescent="0.25">
      <c r="A13" s="22"/>
      <c r="B13" s="8"/>
      <c r="C13" s="8"/>
      <c r="D13" s="8"/>
      <c r="E13" s="8"/>
      <c r="F13" s="8"/>
      <c r="G13" s="8"/>
      <c r="H13" s="8"/>
      <c r="I13" s="8"/>
      <c r="J13" s="8"/>
      <c r="K13" s="8"/>
      <c r="L13" s="8"/>
      <c r="M13" s="8"/>
      <c r="N13" s="23"/>
    </row>
    <row r="14" spans="1:14" x14ac:dyDescent="0.25">
      <c r="A14" s="22"/>
      <c r="B14" s="8"/>
      <c r="C14" s="8"/>
      <c r="D14" s="8"/>
      <c r="E14" s="8"/>
      <c r="F14" s="8"/>
      <c r="G14" s="8"/>
      <c r="H14" s="8"/>
      <c r="I14" s="8"/>
      <c r="J14" s="8"/>
      <c r="K14" s="8"/>
      <c r="L14" s="8"/>
      <c r="M14" s="8"/>
      <c r="N14" s="23"/>
    </row>
    <row r="15" spans="1:14" x14ac:dyDescent="0.25">
      <c r="A15" s="22"/>
      <c r="B15" s="8"/>
      <c r="C15" s="8"/>
      <c r="D15" s="8"/>
      <c r="E15" s="8"/>
      <c r="F15" s="8"/>
      <c r="G15" s="8"/>
      <c r="H15" s="8"/>
      <c r="I15" s="8"/>
      <c r="J15" s="8"/>
      <c r="K15" s="8"/>
      <c r="L15" s="8"/>
      <c r="M15" s="8"/>
      <c r="N15" s="23"/>
    </row>
    <row r="16" spans="1:14" x14ac:dyDescent="0.25">
      <c r="A16" s="22"/>
      <c r="B16" s="8"/>
      <c r="C16" s="8"/>
      <c r="D16" s="8"/>
      <c r="E16" s="8"/>
      <c r="F16" s="8"/>
      <c r="G16" s="8"/>
      <c r="H16" s="8"/>
      <c r="I16" s="8"/>
      <c r="J16" s="8"/>
      <c r="K16" s="8"/>
      <c r="L16" s="8"/>
      <c r="M16" s="8"/>
      <c r="N16" s="23"/>
    </row>
    <row r="17" spans="1:14" x14ac:dyDescent="0.25">
      <c r="A17" s="22"/>
      <c r="B17" s="8"/>
      <c r="C17" s="8"/>
      <c r="D17" s="8"/>
      <c r="E17" s="8"/>
      <c r="F17" s="8"/>
      <c r="G17" s="8"/>
      <c r="H17" s="8"/>
      <c r="I17" s="8"/>
      <c r="J17" s="8"/>
      <c r="K17" s="8"/>
      <c r="L17" s="8"/>
      <c r="M17" s="8"/>
      <c r="N17" s="23"/>
    </row>
    <row r="18" spans="1:14" x14ac:dyDescent="0.25">
      <c r="A18" s="22"/>
      <c r="B18" s="8"/>
      <c r="C18" s="8"/>
      <c r="D18" s="8"/>
      <c r="E18" s="8"/>
      <c r="F18" s="8"/>
      <c r="G18" s="8"/>
      <c r="H18" s="8"/>
      <c r="I18" s="8"/>
      <c r="J18" s="8"/>
      <c r="K18" s="8"/>
      <c r="L18" s="8"/>
      <c r="M18" s="8"/>
      <c r="N18" s="23"/>
    </row>
    <row r="19" spans="1:14" x14ac:dyDescent="0.25">
      <c r="A19" s="22"/>
      <c r="B19" s="8"/>
      <c r="C19" s="8"/>
      <c r="D19" s="8"/>
      <c r="E19" s="8"/>
      <c r="F19" s="8"/>
      <c r="G19" s="8"/>
      <c r="H19" s="8"/>
      <c r="I19" s="8"/>
      <c r="J19" s="8"/>
      <c r="K19" s="8"/>
      <c r="L19" s="8"/>
      <c r="M19" s="8"/>
      <c r="N19" s="23"/>
    </row>
    <row r="20" spans="1:14" x14ac:dyDescent="0.25">
      <c r="A20" s="22"/>
      <c r="B20" s="8"/>
      <c r="C20" s="8"/>
      <c r="D20" s="8"/>
      <c r="E20" s="8"/>
      <c r="F20" s="8"/>
      <c r="G20" s="8"/>
      <c r="H20" s="8"/>
      <c r="I20" s="8"/>
      <c r="J20" s="8"/>
      <c r="K20" s="8"/>
      <c r="L20" s="8"/>
      <c r="M20" s="8"/>
      <c r="N20" s="23"/>
    </row>
    <row r="21" spans="1:14" x14ac:dyDescent="0.25">
      <c r="A21" s="22"/>
      <c r="B21" s="8"/>
      <c r="C21" s="8"/>
      <c r="D21" s="8"/>
      <c r="E21" s="8"/>
      <c r="F21" s="8"/>
      <c r="G21" s="8"/>
      <c r="H21" s="8"/>
      <c r="I21" s="8"/>
      <c r="J21" s="8"/>
      <c r="K21" s="8"/>
      <c r="L21" s="8"/>
      <c r="M21" s="8"/>
      <c r="N21" s="23"/>
    </row>
    <row r="22" spans="1:14" x14ac:dyDescent="0.25">
      <c r="A22" s="22"/>
      <c r="B22" s="8"/>
      <c r="C22" s="8"/>
      <c r="D22" s="8"/>
      <c r="E22" s="8"/>
      <c r="F22" s="8"/>
      <c r="G22" s="8"/>
      <c r="H22" s="8"/>
      <c r="I22" s="8"/>
      <c r="J22" s="8"/>
      <c r="K22" s="8"/>
      <c r="L22" s="8"/>
      <c r="M22" s="8"/>
      <c r="N22" s="23"/>
    </row>
    <row r="23" spans="1:14" x14ac:dyDescent="0.25">
      <c r="A23" s="22"/>
      <c r="B23" s="8"/>
      <c r="C23" s="8"/>
      <c r="D23" s="8"/>
      <c r="E23" s="8"/>
      <c r="F23" s="8"/>
      <c r="G23" s="8"/>
      <c r="H23" s="8"/>
      <c r="I23" s="8"/>
      <c r="J23" s="8"/>
      <c r="K23" s="8"/>
      <c r="L23" s="8"/>
      <c r="M23" s="8"/>
      <c r="N23" s="23"/>
    </row>
    <row r="24" spans="1:14" x14ac:dyDescent="0.25">
      <c r="A24" s="22"/>
      <c r="B24" s="8"/>
      <c r="C24" s="8"/>
      <c r="D24" s="8"/>
      <c r="E24" s="8"/>
      <c r="F24" s="8"/>
      <c r="G24" s="8"/>
      <c r="H24" s="8"/>
      <c r="I24" s="8"/>
      <c r="J24" s="8"/>
      <c r="K24" s="8"/>
      <c r="L24" s="8"/>
      <c r="M24" s="8"/>
      <c r="N24" s="23"/>
    </row>
    <row r="25" spans="1:14" x14ac:dyDescent="0.25">
      <c r="A25" s="22"/>
      <c r="B25" s="8"/>
      <c r="C25" s="8"/>
      <c r="D25" s="8"/>
      <c r="E25" s="8"/>
      <c r="F25" s="8"/>
      <c r="G25" s="8"/>
      <c r="H25" s="8"/>
      <c r="I25" s="8"/>
      <c r="J25" s="8"/>
      <c r="K25" s="8"/>
      <c r="L25" s="8"/>
      <c r="M25" s="8"/>
      <c r="N25" s="23"/>
    </row>
    <row r="26" spans="1:14" x14ac:dyDescent="0.25">
      <c r="A26" s="22"/>
      <c r="B26" s="8"/>
      <c r="C26" s="8"/>
      <c r="D26" s="8"/>
      <c r="E26" s="8"/>
      <c r="F26" s="8"/>
      <c r="G26" s="8"/>
      <c r="H26" s="8"/>
      <c r="I26" s="8"/>
      <c r="J26" s="8"/>
      <c r="K26" s="8"/>
      <c r="L26" s="8"/>
      <c r="M26" s="8"/>
      <c r="N26" s="23"/>
    </row>
    <row r="27" spans="1:14" x14ac:dyDescent="0.25">
      <c r="A27" s="22"/>
      <c r="B27" s="8"/>
      <c r="C27" s="8"/>
      <c r="D27" s="8"/>
      <c r="E27" s="8"/>
      <c r="F27" s="8"/>
      <c r="G27" s="8"/>
      <c r="H27" s="8"/>
      <c r="I27" s="8"/>
      <c r="J27" s="8"/>
      <c r="K27" s="8"/>
      <c r="L27" s="8"/>
      <c r="M27" s="8"/>
      <c r="N27" s="23"/>
    </row>
    <row r="28" spans="1:14" x14ac:dyDescent="0.25">
      <c r="A28" s="22"/>
      <c r="B28" s="8"/>
      <c r="C28" s="8"/>
      <c r="D28" s="8"/>
      <c r="E28" s="8"/>
      <c r="F28" s="8"/>
      <c r="G28" s="8"/>
      <c r="H28" s="8"/>
      <c r="I28" s="8"/>
      <c r="J28" s="8"/>
      <c r="K28" s="8"/>
      <c r="L28" s="8"/>
      <c r="M28" s="8"/>
      <c r="N28" s="23"/>
    </row>
    <row r="29" spans="1:14" x14ac:dyDescent="0.25">
      <c r="A29" s="22"/>
      <c r="B29" s="8"/>
      <c r="C29" s="8"/>
      <c r="D29" s="8"/>
      <c r="E29" s="8"/>
      <c r="F29" s="8"/>
      <c r="G29" s="8"/>
      <c r="H29" s="8"/>
      <c r="I29" s="8"/>
      <c r="J29" s="8"/>
      <c r="K29" s="8"/>
      <c r="L29" s="8"/>
      <c r="M29" s="8"/>
      <c r="N29" s="23"/>
    </row>
    <row r="30" spans="1:14" x14ac:dyDescent="0.25">
      <c r="A30" s="24"/>
      <c r="B30" s="25"/>
      <c r="C30" s="25"/>
      <c r="D30" s="25"/>
      <c r="E30" s="25"/>
      <c r="F30" s="25"/>
      <c r="G30" s="25"/>
      <c r="H30" s="25"/>
      <c r="I30" s="25"/>
      <c r="J30" s="25"/>
      <c r="K30" s="25"/>
      <c r="L30" s="25"/>
      <c r="M30" s="25"/>
      <c r="N30" s="26"/>
    </row>
  </sheetData>
  <sheetProtection algorithmName="SHA-512" hashValue="b1vGuky0fMihoWOGlzqdy4Udlov6cGJZUBQix+UFubvDTgZqBOOH4CBKw5t+5LtdW0YRvSZAf9rU2EQBYnpdvg==" saltValue="JJs+H9dVty5P8BUdqPFnBQ==" spinCount="100000" sheet="1" objects="1" scenarios="1" pivotTables="0"/>
  <mergeCells count="1">
    <mergeCell ref="A2:N2"/>
  </mergeCells>
  <pageMargins left="0.17" right="0.19" top="0.91666666666666663" bottom="0.75" header="0.3" footer="0.3"/>
  <pageSetup orientation="landscape" horizontalDpi="1200" verticalDpi="1200" r:id="rId1"/>
  <headerFooter>
    <oddHeader>&amp;C&amp;"-,Bold"&amp;14Summary Table Report&amp;R&amp;G</oddHeader>
  </headerFooter>
  <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0" tint="-0.249977111117893"/>
  </sheetPr>
  <dimension ref="A1:K19"/>
  <sheetViews>
    <sheetView showGridLines="0" view="pageLayout" zoomScaleNormal="100" workbookViewId="0">
      <selection activeCell="H14" sqref="H14"/>
    </sheetView>
  </sheetViews>
  <sheetFormatPr defaultRowHeight="15" x14ac:dyDescent="0.25"/>
  <cols>
    <col min="1" max="1" width="17.28515625" customWidth="1"/>
    <col min="2" max="2" width="15.28515625" customWidth="1"/>
    <col min="3" max="3" width="10.140625" customWidth="1"/>
  </cols>
  <sheetData>
    <row r="1" spans="1:11" ht="15.75" thickBot="1" x14ac:dyDescent="0.3"/>
    <row r="2" spans="1:11" x14ac:dyDescent="0.25">
      <c r="A2" s="56" t="str">
        <f>CONCATENATE("Table 10. Days Supplied per ", B4, " Dispensing by Year and Age Group")</f>
        <v>Table 10. Days Supplied per ISONIAZID Dispensing by Year and Age Group</v>
      </c>
      <c r="B2" s="57"/>
      <c r="C2" s="57"/>
      <c r="D2" s="63"/>
      <c r="E2" s="63"/>
      <c r="F2" s="63"/>
      <c r="G2" s="63"/>
      <c r="H2" s="63"/>
      <c r="I2" s="63"/>
      <c r="J2" s="63"/>
      <c r="K2" s="64"/>
    </row>
    <row r="3" spans="1:11" ht="6" customHeight="1" thickBot="1" x14ac:dyDescent="0.3">
      <c r="A3" s="15"/>
      <c r="B3" s="18"/>
      <c r="C3" s="65"/>
      <c r="D3" s="66"/>
      <c r="E3" s="8"/>
      <c r="F3" s="8"/>
      <c r="G3" s="8"/>
      <c r="H3" s="8"/>
      <c r="I3" s="8"/>
      <c r="J3" s="8"/>
      <c r="K3" s="9"/>
    </row>
    <row r="4" spans="1:11" x14ac:dyDescent="0.25">
      <c r="A4" s="80" t="s">
        <v>2</v>
      </c>
      <c r="B4" s="98" t="s">
        <v>52</v>
      </c>
      <c r="C4" s="59" t="s">
        <v>26</v>
      </c>
      <c r="D4" s="61"/>
      <c r="E4" s="61"/>
      <c r="F4" s="61"/>
      <c r="G4" s="61"/>
      <c r="H4" s="61"/>
      <c r="I4" s="61"/>
      <c r="J4" s="61"/>
      <c r="K4" s="62"/>
    </row>
    <row r="5" spans="1:11" ht="15.75" thickBot="1" x14ac:dyDescent="0.3">
      <c r="A5" s="55"/>
      <c r="B5" s="20"/>
      <c r="C5" s="67"/>
      <c r="D5" s="67"/>
      <c r="E5" s="20"/>
      <c r="F5" s="20"/>
      <c r="G5" s="20"/>
      <c r="H5" s="20"/>
      <c r="I5" s="20"/>
      <c r="J5" s="20"/>
      <c r="K5" s="21"/>
    </row>
    <row r="6" spans="1:11" x14ac:dyDescent="0.25">
      <c r="A6" s="99" t="s">
        <v>30</v>
      </c>
      <c r="B6" s="99" t="s">
        <v>1</v>
      </c>
      <c r="C6" s="16"/>
      <c r="D6" s="16"/>
      <c r="E6" s="16"/>
      <c r="F6" s="16"/>
      <c r="G6" s="16"/>
      <c r="H6" s="16"/>
      <c r="I6" s="16"/>
      <c r="J6" s="16"/>
      <c r="K6" s="17"/>
    </row>
    <row r="7" spans="1:11" x14ac:dyDescent="0.25">
      <c r="A7" s="72" t="s">
        <v>0</v>
      </c>
      <c r="B7" s="71" t="s">
        <v>3</v>
      </c>
      <c r="C7" s="75" t="s">
        <v>4</v>
      </c>
      <c r="D7" s="75" t="s">
        <v>5</v>
      </c>
      <c r="E7" s="75" t="s">
        <v>6</v>
      </c>
      <c r="F7" s="75" t="s">
        <v>7</v>
      </c>
      <c r="G7" s="75" t="s">
        <v>8</v>
      </c>
      <c r="H7" s="75" t="s">
        <v>9</v>
      </c>
      <c r="I7" s="75" t="s">
        <v>10</v>
      </c>
      <c r="J7" s="75" t="s">
        <v>11</v>
      </c>
      <c r="K7" s="76" t="s">
        <v>12</v>
      </c>
    </row>
    <row r="8" spans="1:11" x14ac:dyDescent="0.25">
      <c r="A8" s="71">
        <v>2000</v>
      </c>
      <c r="B8" s="100">
        <v>52.873873873873876</v>
      </c>
      <c r="C8" s="101">
        <v>54.912017167381975</v>
      </c>
      <c r="D8" s="101">
        <v>54.500406834825064</v>
      </c>
      <c r="E8" s="101">
        <v>62.634364261168386</v>
      </c>
      <c r="F8" s="101">
        <v>62.676808654496284</v>
      </c>
      <c r="G8" s="101">
        <v>57.680057388809182</v>
      </c>
      <c r="H8" s="101">
        <v>57.719561591613058</v>
      </c>
      <c r="I8" s="101">
        <v>54.341246290801188</v>
      </c>
      <c r="J8" s="101">
        <v>54.566191446028512</v>
      </c>
      <c r="K8" s="102">
        <v>46.483552631578945</v>
      </c>
    </row>
    <row r="9" spans="1:11" x14ac:dyDescent="0.25">
      <c r="A9" s="77">
        <v>2001</v>
      </c>
      <c r="B9" s="103">
        <v>43.920962199312712</v>
      </c>
      <c r="C9" s="14">
        <v>47.656832298136649</v>
      </c>
      <c r="D9" s="14">
        <v>54.898282694848085</v>
      </c>
      <c r="E9" s="14">
        <v>59.899816176470587</v>
      </c>
      <c r="F9" s="14">
        <v>55.017288444040034</v>
      </c>
      <c r="G9" s="14">
        <v>50.604234527687296</v>
      </c>
      <c r="H9" s="14">
        <v>55.746116672419745</v>
      </c>
      <c r="I9" s="14">
        <v>50.546566961250846</v>
      </c>
      <c r="J9" s="14">
        <v>42.784431137724553</v>
      </c>
      <c r="K9" s="104">
        <v>42.851851851851855</v>
      </c>
    </row>
    <row r="10" spans="1:11" x14ac:dyDescent="0.25">
      <c r="A10" s="77">
        <v>2002</v>
      </c>
      <c r="B10" s="103">
        <v>49.710526315789473</v>
      </c>
      <c r="C10" s="14">
        <v>56.930015552099533</v>
      </c>
      <c r="D10" s="14">
        <v>59.345454545454544</v>
      </c>
      <c r="E10" s="14">
        <v>56.30418943533698</v>
      </c>
      <c r="F10" s="14">
        <v>54.137931034482762</v>
      </c>
      <c r="G10" s="14">
        <v>53.921568627450981</v>
      </c>
      <c r="H10" s="14">
        <v>56.33454270597128</v>
      </c>
      <c r="I10" s="14">
        <v>51.072946859903382</v>
      </c>
      <c r="J10" s="14">
        <v>51.966197183098593</v>
      </c>
      <c r="K10" s="104">
        <v>45.547058823529412</v>
      </c>
    </row>
    <row r="11" spans="1:11" x14ac:dyDescent="0.25">
      <c r="A11" s="77">
        <v>2003</v>
      </c>
      <c r="B11" s="103">
        <v>55.767567567567568</v>
      </c>
      <c r="C11" s="14">
        <v>52.1138353765324</v>
      </c>
      <c r="D11" s="14">
        <v>58.617691154422786</v>
      </c>
      <c r="E11" s="14">
        <v>64.956870611835512</v>
      </c>
      <c r="F11" s="14">
        <v>57.982632541133455</v>
      </c>
      <c r="G11" s="14">
        <v>56.463510848126234</v>
      </c>
      <c r="H11" s="14">
        <v>57.346876895087931</v>
      </c>
      <c r="I11" s="14">
        <v>60.427330895795244</v>
      </c>
      <c r="J11" s="14">
        <v>61.339622641509436</v>
      </c>
      <c r="K11" s="104">
        <v>49.176470588235297</v>
      </c>
    </row>
    <row r="12" spans="1:11" x14ac:dyDescent="0.25">
      <c r="A12" s="77">
        <v>2004</v>
      </c>
      <c r="B12" s="103">
        <v>36.792922673656619</v>
      </c>
      <c r="C12" s="14">
        <v>40.635216346153847</v>
      </c>
      <c r="D12" s="14">
        <v>42.746504285069918</v>
      </c>
      <c r="E12" s="14">
        <v>50.852801171731969</v>
      </c>
      <c r="F12" s="14">
        <v>48.060350421804024</v>
      </c>
      <c r="G12" s="14">
        <v>42.435665914221218</v>
      </c>
      <c r="H12" s="14">
        <v>46.547235998548445</v>
      </c>
      <c r="I12" s="14">
        <v>48.105853935777212</v>
      </c>
      <c r="J12" s="14">
        <v>48.943362831858408</v>
      </c>
      <c r="K12" s="104">
        <v>46.033182503770739</v>
      </c>
    </row>
    <row r="13" spans="1:11" x14ac:dyDescent="0.25">
      <c r="A13" s="77">
        <v>2005</v>
      </c>
      <c r="B13" s="103">
        <v>37.443121693121697</v>
      </c>
      <c r="C13" s="14">
        <v>39.869381279746165</v>
      </c>
      <c r="D13" s="14">
        <v>42.543034281546319</v>
      </c>
      <c r="E13" s="14">
        <v>48.012874043145445</v>
      </c>
      <c r="F13" s="14">
        <v>47.859815859815861</v>
      </c>
      <c r="G13" s="14">
        <v>42.20862396956246</v>
      </c>
      <c r="H13" s="14">
        <v>45.07413402395597</v>
      </c>
      <c r="I13" s="14">
        <v>46.305292061907139</v>
      </c>
      <c r="J13" s="14">
        <v>49.04172274562584</v>
      </c>
      <c r="K13" s="104">
        <v>43.685526315789474</v>
      </c>
    </row>
    <row r="14" spans="1:11" x14ac:dyDescent="0.25">
      <c r="A14" s="77">
        <v>2006</v>
      </c>
      <c r="B14" s="103">
        <v>38.136286201022145</v>
      </c>
      <c r="C14" s="14">
        <v>40.997206703910614</v>
      </c>
      <c r="D14" s="14">
        <v>42.666150870406192</v>
      </c>
      <c r="E14" s="14">
        <v>51.492352512745811</v>
      </c>
      <c r="F14" s="14">
        <v>49.242051589682063</v>
      </c>
      <c r="G14" s="14">
        <v>40.999368288060644</v>
      </c>
      <c r="H14" s="14">
        <v>45.695122655122653</v>
      </c>
      <c r="I14" s="14">
        <v>47.387241054613938</v>
      </c>
      <c r="J14" s="14">
        <v>45.111567821491484</v>
      </c>
      <c r="K14" s="104">
        <v>41.282901554404148</v>
      </c>
    </row>
    <row r="15" spans="1:11" x14ac:dyDescent="0.25">
      <c r="A15" s="77">
        <v>2007</v>
      </c>
      <c r="B15" s="103">
        <v>40.205592105263158</v>
      </c>
      <c r="C15" s="14">
        <v>44.432778489116515</v>
      </c>
      <c r="D15" s="14">
        <v>45.524317912218265</v>
      </c>
      <c r="E15" s="14">
        <v>52.862569832402237</v>
      </c>
      <c r="F15" s="14">
        <v>52.542303172737952</v>
      </c>
      <c r="G15" s="14">
        <v>43.640718562874248</v>
      </c>
      <c r="H15" s="14">
        <v>46.648240642011338</v>
      </c>
      <c r="I15" s="14">
        <v>46.286453433678268</v>
      </c>
      <c r="J15" s="14">
        <v>39.838657105606259</v>
      </c>
      <c r="K15" s="104">
        <v>35.271698113207549</v>
      </c>
    </row>
    <row r="16" spans="1:11" x14ac:dyDescent="0.25">
      <c r="A16" s="77">
        <v>2008</v>
      </c>
      <c r="B16" s="103">
        <v>46.200251889168769</v>
      </c>
      <c r="C16" s="14">
        <v>44.441713925645871</v>
      </c>
      <c r="D16" s="14">
        <v>50.109874826147426</v>
      </c>
      <c r="E16" s="14">
        <v>56.650607834308872</v>
      </c>
      <c r="F16" s="14">
        <v>53.280915466961979</v>
      </c>
      <c r="G16" s="14">
        <v>44.667689946277818</v>
      </c>
      <c r="H16" s="14">
        <v>49.640734772800513</v>
      </c>
      <c r="I16" s="14">
        <v>48.00900998697351</v>
      </c>
      <c r="J16" s="14">
        <v>42.535974130962003</v>
      </c>
      <c r="K16" s="104">
        <v>37.380870561282933</v>
      </c>
    </row>
    <row r="17" spans="1:11" x14ac:dyDescent="0.25">
      <c r="A17" s="77">
        <v>2009</v>
      </c>
      <c r="B17" s="103">
        <v>39.259136212624583</v>
      </c>
      <c r="C17" s="14">
        <v>41.897948974487242</v>
      </c>
      <c r="D17" s="14">
        <v>44.541630901287554</v>
      </c>
      <c r="E17" s="14">
        <v>50.331332082551597</v>
      </c>
      <c r="F17" s="14">
        <v>47.306146572104019</v>
      </c>
      <c r="G17" s="14">
        <v>42.584462982273202</v>
      </c>
      <c r="H17" s="14">
        <v>44.399468694655695</v>
      </c>
      <c r="I17" s="14">
        <v>45.886940639269405</v>
      </c>
      <c r="J17" s="14">
        <v>48.084921066956994</v>
      </c>
      <c r="K17" s="104">
        <v>44.787148594377513</v>
      </c>
    </row>
    <row r="18" spans="1:11" x14ac:dyDescent="0.25">
      <c r="A18" s="77">
        <v>2010</v>
      </c>
      <c r="B18" s="103">
        <v>38.681933842239182</v>
      </c>
      <c r="C18" s="14">
        <v>40.156102175969728</v>
      </c>
      <c r="D18" s="14">
        <v>42.333077513430545</v>
      </c>
      <c r="E18" s="14">
        <v>46.094164456233422</v>
      </c>
      <c r="F18" s="14">
        <v>48.684908789386398</v>
      </c>
      <c r="G18" s="14">
        <v>38.609689213893965</v>
      </c>
      <c r="H18" s="14">
        <v>41.699404497378012</v>
      </c>
      <c r="I18" s="14">
        <v>40.312284385780714</v>
      </c>
      <c r="J18" s="14">
        <v>39.594014313597917</v>
      </c>
      <c r="K18" s="104">
        <v>37.547379032258064</v>
      </c>
    </row>
    <row r="19" spans="1:11" x14ac:dyDescent="0.25">
      <c r="A19" s="78">
        <v>2011</v>
      </c>
      <c r="B19" s="105">
        <v>30.050847457627118</v>
      </c>
      <c r="C19" s="106">
        <v>30.716791979949875</v>
      </c>
      <c r="D19" s="106">
        <v>31.686</v>
      </c>
      <c r="E19" s="106">
        <v>33.845092024539881</v>
      </c>
      <c r="F19" s="106">
        <v>32.930174563591024</v>
      </c>
      <c r="G19" s="106">
        <v>33.504504504504503</v>
      </c>
      <c r="H19" s="106">
        <v>33.075891936481746</v>
      </c>
      <c r="I19" s="106">
        <v>34.336206896551722</v>
      </c>
      <c r="J19" s="106">
        <v>33.672676837725383</v>
      </c>
      <c r="K19" s="107">
        <v>33.006993006993007</v>
      </c>
    </row>
  </sheetData>
  <sheetProtection algorithmName="SHA-512" hashValue="XQkOnXGqP4sd4KsNNy87HI080V2yD4vVIWLKWiETDJomWYeyeDRXSjXBW7mNxhAL2QjjGfMT3thNLOV8EsW01Q==" saltValue="RjYSXS7Vr46KRzThrg0UGw==" spinCount="100000" sheet="1" objects="1" scenarios="1" pivotTables="0"/>
  <mergeCells count="4">
    <mergeCell ref="A2:K2"/>
    <mergeCell ref="C3:D3"/>
    <mergeCell ref="C4:K4"/>
    <mergeCell ref="C5:D5"/>
  </mergeCells>
  <pageMargins left="0.17" right="0.19" top="0.91666666666666663" bottom="0.75" header="0.3" footer="0.3"/>
  <pageSetup orientation="landscape" horizontalDpi="1200" verticalDpi="1200" r:id="rId2"/>
  <headerFooter>
    <oddHeader>&amp;C&amp;"-,Bold"&amp;14Summary Table Report&amp;R&amp;G</oddHeader>
  </headerFooter>
  <legacyDrawingHF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0" tint="-0.249977111117893"/>
  </sheetPr>
  <dimension ref="A1:N30"/>
  <sheetViews>
    <sheetView showGridLines="0" view="pageLayout" zoomScaleNormal="100" workbookViewId="0">
      <selection activeCell="A3" sqref="A3"/>
    </sheetView>
  </sheetViews>
  <sheetFormatPr defaultRowHeight="15" x14ac:dyDescent="0.25"/>
  <sheetData>
    <row r="1" spans="1:14" ht="15.75" thickBot="1" x14ac:dyDescent="0.3"/>
    <row r="2" spans="1:14" x14ac:dyDescent="0.25">
      <c r="A2" s="68" t="str">
        <f>CONCATENATE("Figure 5. Days Supplied per ", 'DPD-AGE-Table'!B4, " Dispensing by Year and Age Group")</f>
        <v>Figure 5. Days Supplied per ISONIAZID Dispensing by Year and Age Group</v>
      </c>
      <c r="B2" s="69"/>
      <c r="C2" s="69"/>
      <c r="D2" s="69"/>
      <c r="E2" s="69"/>
      <c r="F2" s="69"/>
      <c r="G2" s="69"/>
      <c r="H2" s="69"/>
      <c r="I2" s="69"/>
      <c r="J2" s="69"/>
      <c r="K2" s="69"/>
      <c r="L2" s="69"/>
      <c r="M2" s="69"/>
      <c r="N2" s="70"/>
    </row>
    <row r="3" spans="1:14" x14ac:dyDescent="0.25">
      <c r="A3" s="22"/>
      <c r="B3" s="8"/>
      <c r="C3" s="8"/>
      <c r="D3" s="8"/>
      <c r="E3" s="8"/>
      <c r="F3" s="8"/>
      <c r="G3" s="8"/>
      <c r="H3" s="8"/>
      <c r="I3" s="8"/>
      <c r="J3" s="8"/>
      <c r="K3" s="8"/>
      <c r="L3" s="8"/>
      <c r="M3" s="8"/>
      <c r="N3" s="23"/>
    </row>
    <row r="4" spans="1:14" x14ac:dyDescent="0.25">
      <c r="A4" s="22"/>
      <c r="B4" s="8"/>
      <c r="C4" s="8"/>
      <c r="D4" s="8"/>
      <c r="E4" s="8"/>
      <c r="F4" s="8"/>
      <c r="G4" s="8"/>
      <c r="H4" s="8"/>
      <c r="I4" s="8"/>
      <c r="J4" s="8"/>
      <c r="K4" s="8"/>
      <c r="L4" s="8"/>
      <c r="M4" s="8"/>
      <c r="N4" s="23"/>
    </row>
    <row r="5" spans="1:14" x14ac:dyDescent="0.25">
      <c r="A5" s="22"/>
      <c r="B5" s="8"/>
      <c r="C5" s="8"/>
      <c r="D5" s="8"/>
      <c r="E5" s="8"/>
      <c r="F5" s="8"/>
      <c r="G5" s="8"/>
      <c r="H5" s="8"/>
      <c r="I5" s="8"/>
      <c r="J5" s="8"/>
      <c r="K5" s="8"/>
      <c r="L5" s="8"/>
      <c r="M5" s="8"/>
      <c r="N5" s="23"/>
    </row>
    <row r="6" spans="1:14" x14ac:dyDescent="0.25">
      <c r="A6" s="22"/>
      <c r="B6" s="8"/>
      <c r="C6" s="8"/>
      <c r="D6" s="8"/>
      <c r="E6" s="8"/>
      <c r="F6" s="8"/>
      <c r="G6" s="8"/>
      <c r="H6" s="8"/>
      <c r="I6" s="8"/>
      <c r="J6" s="8"/>
      <c r="K6" s="8"/>
      <c r="L6" s="8"/>
      <c r="M6" s="8"/>
      <c r="N6" s="23"/>
    </row>
    <row r="7" spans="1:14" x14ac:dyDescent="0.25">
      <c r="A7" s="22"/>
      <c r="B7" s="8"/>
      <c r="C7" s="8"/>
      <c r="D7" s="8"/>
      <c r="E7" s="8"/>
      <c r="F7" s="8"/>
      <c r="G7" s="8"/>
      <c r="H7" s="8"/>
      <c r="I7" s="8"/>
      <c r="J7" s="8"/>
      <c r="K7" s="8"/>
      <c r="L7" s="8"/>
      <c r="M7" s="8"/>
      <c r="N7" s="23"/>
    </row>
    <row r="8" spans="1:14" x14ac:dyDescent="0.25">
      <c r="A8" s="22"/>
      <c r="B8" s="8"/>
      <c r="C8" s="8"/>
      <c r="D8" s="8"/>
      <c r="E8" s="8"/>
      <c r="F8" s="8"/>
      <c r="G8" s="8"/>
      <c r="H8" s="8"/>
      <c r="I8" s="8"/>
      <c r="J8" s="8"/>
      <c r="K8" s="8"/>
      <c r="L8" s="8"/>
      <c r="M8" s="8"/>
      <c r="N8" s="23"/>
    </row>
    <row r="9" spans="1:14" x14ac:dyDescent="0.25">
      <c r="A9" s="22"/>
      <c r="B9" s="8"/>
      <c r="C9" s="8"/>
      <c r="D9" s="8"/>
      <c r="E9" s="8"/>
      <c r="F9" s="8"/>
      <c r="G9" s="8"/>
      <c r="H9" s="8"/>
      <c r="I9" s="8"/>
      <c r="J9" s="8"/>
      <c r="K9" s="8"/>
      <c r="L9" s="8"/>
      <c r="M9" s="8"/>
      <c r="N9" s="23"/>
    </row>
    <row r="10" spans="1:14" x14ac:dyDescent="0.25">
      <c r="A10" s="22"/>
      <c r="B10" s="8"/>
      <c r="C10" s="8"/>
      <c r="D10" s="8"/>
      <c r="E10" s="8"/>
      <c r="F10" s="8"/>
      <c r="G10" s="8"/>
      <c r="H10" s="8"/>
      <c r="I10" s="8"/>
      <c r="J10" s="8"/>
      <c r="K10" s="8"/>
      <c r="L10" s="8"/>
      <c r="M10" s="8"/>
      <c r="N10" s="23"/>
    </row>
    <row r="11" spans="1:14" x14ac:dyDescent="0.25">
      <c r="A11" s="22"/>
      <c r="B11" s="8"/>
      <c r="C11" s="8"/>
      <c r="D11" s="8"/>
      <c r="E11" s="8"/>
      <c r="F11" s="8"/>
      <c r="G11" s="8"/>
      <c r="H11" s="8"/>
      <c r="I11" s="8"/>
      <c r="J11" s="8"/>
      <c r="K11" s="8"/>
      <c r="L11" s="8"/>
      <c r="M11" s="8"/>
      <c r="N11" s="23"/>
    </row>
    <row r="12" spans="1:14" x14ac:dyDescent="0.25">
      <c r="A12" s="22"/>
      <c r="B12" s="8"/>
      <c r="C12" s="8"/>
      <c r="D12" s="8"/>
      <c r="E12" s="8"/>
      <c r="F12" s="8"/>
      <c r="G12" s="8"/>
      <c r="H12" s="8"/>
      <c r="I12" s="8"/>
      <c r="J12" s="8"/>
      <c r="K12" s="8"/>
      <c r="L12" s="8"/>
      <c r="M12" s="8"/>
      <c r="N12" s="23"/>
    </row>
    <row r="13" spans="1:14" x14ac:dyDescent="0.25">
      <c r="A13" s="22"/>
      <c r="B13" s="8"/>
      <c r="C13" s="8"/>
      <c r="D13" s="8"/>
      <c r="E13" s="8"/>
      <c r="F13" s="8"/>
      <c r="G13" s="8"/>
      <c r="H13" s="8"/>
      <c r="I13" s="8"/>
      <c r="J13" s="8"/>
      <c r="K13" s="8"/>
      <c r="L13" s="8"/>
      <c r="M13" s="8"/>
      <c r="N13" s="23"/>
    </row>
    <row r="14" spans="1:14" x14ac:dyDescent="0.25">
      <c r="A14" s="22"/>
      <c r="B14" s="8"/>
      <c r="C14" s="8"/>
      <c r="D14" s="8"/>
      <c r="E14" s="8"/>
      <c r="F14" s="8"/>
      <c r="G14" s="8"/>
      <c r="H14" s="8"/>
      <c r="I14" s="8"/>
      <c r="J14" s="8"/>
      <c r="K14" s="8"/>
      <c r="L14" s="8"/>
      <c r="M14" s="8"/>
      <c r="N14" s="23"/>
    </row>
    <row r="15" spans="1:14" x14ac:dyDescent="0.25">
      <c r="A15" s="22"/>
      <c r="B15" s="8"/>
      <c r="C15" s="8"/>
      <c r="D15" s="8"/>
      <c r="E15" s="8"/>
      <c r="F15" s="8"/>
      <c r="G15" s="8"/>
      <c r="H15" s="8"/>
      <c r="I15" s="8"/>
      <c r="J15" s="8"/>
      <c r="K15" s="8"/>
      <c r="L15" s="8"/>
      <c r="M15" s="8"/>
      <c r="N15" s="23"/>
    </row>
    <row r="16" spans="1:14" x14ac:dyDescent="0.25">
      <c r="A16" s="22"/>
      <c r="B16" s="8"/>
      <c r="C16" s="8"/>
      <c r="D16" s="8"/>
      <c r="E16" s="8"/>
      <c r="F16" s="8"/>
      <c r="G16" s="8"/>
      <c r="H16" s="8"/>
      <c r="I16" s="8"/>
      <c r="J16" s="8"/>
      <c r="K16" s="8"/>
      <c r="L16" s="8"/>
      <c r="M16" s="8"/>
      <c r="N16" s="23"/>
    </row>
    <row r="17" spans="1:14" x14ac:dyDescent="0.25">
      <c r="A17" s="22"/>
      <c r="B17" s="8"/>
      <c r="C17" s="8"/>
      <c r="D17" s="8"/>
      <c r="E17" s="8"/>
      <c r="F17" s="8"/>
      <c r="G17" s="8"/>
      <c r="H17" s="8"/>
      <c r="I17" s="8"/>
      <c r="J17" s="8"/>
      <c r="K17" s="8"/>
      <c r="L17" s="8"/>
      <c r="M17" s="8"/>
      <c r="N17" s="23"/>
    </row>
    <row r="18" spans="1:14" x14ac:dyDescent="0.25">
      <c r="A18" s="22"/>
      <c r="B18" s="8"/>
      <c r="C18" s="8"/>
      <c r="D18" s="8"/>
      <c r="E18" s="8"/>
      <c r="F18" s="8"/>
      <c r="G18" s="8"/>
      <c r="H18" s="8"/>
      <c r="I18" s="8"/>
      <c r="J18" s="8"/>
      <c r="K18" s="8"/>
      <c r="L18" s="8"/>
      <c r="M18" s="8"/>
      <c r="N18" s="23"/>
    </row>
    <row r="19" spans="1:14" x14ac:dyDescent="0.25">
      <c r="A19" s="22"/>
      <c r="B19" s="8"/>
      <c r="C19" s="8"/>
      <c r="D19" s="8"/>
      <c r="E19" s="8"/>
      <c r="F19" s="8"/>
      <c r="G19" s="8"/>
      <c r="H19" s="8"/>
      <c r="I19" s="8"/>
      <c r="J19" s="8"/>
      <c r="K19" s="8"/>
      <c r="L19" s="8"/>
      <c r="M19" s="8"/>
      <c r="N19" s="23"/>
    </row>
    <row r="20" spans="1:14" x14ac:dyDescent="0.25">
      <c r="A20" s="22"/>
      <c r="B20" s="8"/>
      <c r="C20" s="8"/>
      <c r="D20" s="8"/>
      <c r="E20" s="8"/>
      <c r="F20" s="8"/>
      <c r="G20" s="8"/>
      <c r="H20" s="8"/>
      <c r="I20" s="8"/>
      <c r="J20" s="8"/>
      <c r="K20" s="8"/>
      <c r="L20" s="8"/>
      <c r="M20" s="8"/>
      <c r="N20" s="23"/>
    </row>
    <row r="21" spans="1:14" x14ac:dyDescent="0.25">
      <c r="A21" s="22"/>
      <c r="B21" s="8"/>
      <c r="C21" s="8"/>
      <c r="D21" s="8"/>
      <c r="E21" s="8"/>
      <c r="F21" s="8"/>
      <c r="G21" s="8"/>
      <c r="H21" s="8"/>
      <c r="I21" s="8"/>
      <c r="J21" s="8"/>
      <c r="K21" s="8"/>
      <c r="L21" s="8"/>
      <c r="M21" s="8"/>
      <c r="N21" s="23"/>
    </row>
    <row r="22" spans="1:14" x14ac:dyDescent="0.25">
      <c r="A22" s="22"/>
      <c r="B22" s="8"/>
      <c r="C22" s="8"/>
      <c r="D22" s="8"/>
      <c r="E22" s="8"/>
      <c r="F22" s="8"/>
      <c r="G22" s="8"/>
      <c r="H22" s="8"/>
      <c r="I22" s="8"/>
      <c r="J22" s="8"/>
      <c r="K22" s="8"/>
      <c r="L22" s="8"/>
      <c r="M22" s="8"/>
      <c r="N22" s="23"/>
    </row>
    <row r="23" spans="1:14" x14ac:dyDescent="0.25">
      <c r="A23" s="22"/>
      <c r="B23" s="8"/>
      <c r="C23" s="8"/>
      <c r="D23" s="8"/>
      <c r="E23" s="8"/>
      <c r="F23" s="8"/>
      <c r="G23" s="8"/>
      <c r="H23" s="8"/>
      <c r="I23" s="8"/>
      <c r="J23" s="8"/>
      <c r="K23" s="8"/>
      <c r="L23" s="8"/>
      <c r="M23" s="8"/>
      <c r="N23" s="23"/>
    </row>
    <row r="24" spans="1:14" x14ac:dyDescent="0.25">
      <c r="A24" s="22"/>
      <c r="B24" s="8"/>
      <c r="C24" s="8"/>
      <c r="D24" s="8"/>
      <c r="E24" s="8"/>
      <c r="F24" s="8"/>
      <c r="G24" s="8"/>
      <c r="H24" s="8"/>
      <c r="I24" s="8"/>
      <c r="J24" s="8"/>
      <c r="K24" s="8"/>
      <c r="L24" s="8"/>
      <c r="M24" s="8"/>
      <c r="N24" s="23"/>
    </row>
    <row r="25" spans="1:14" x14ac:dyDescent="0.25">
      <c r="A25" s="22"/>
      <c r="B25" s="8"/>
      <c r="C25" s="8"/>
      <c r="D25" s="8"/>
      <c r="E25" s="8"/>
      <c r="F25" s="8"/>
      <c r="G25" s="8"/>
      <c r="H25" s="8"/>
      <c r="I25" s="8"/>
      <c r="J25" s="8"/>
      <c r="K25" s="8"/>
      <c r="L25" s="8"/>
      <c r="M25" s="8"/>
      <c r="N25" s="23"/>
    </row>
    <row r="26" spans="1:14" x14ac:dyDescent="0.25">
      <c r="A26" s="22"/>
      <c r="B26" s="8"/>
      <c r="C26" s="8"/>
      <c r="D26" s="8"/>
      <c r="E26" s="8"/>
      <c r="F26" s="8"/>
      <c r="G26" s="8"/>
      <c r="H26" s="8"/>
      <c r="I26" s="8"/>
      <c r="J26" s="8"/>
      <c r="K26" s="8"/>
      <c r="L26" s="8"/>
      <c r="M26" s="8"/>
      <c r="N26" s="23"/>
    </row>
    <row r="27" spans="1:14" x14ac:dyDescent="0.25">
      <c r="A27" s="22"/>
      <c r="B27" s="8"/>
      <c r="C27" s="8"/>
      <c r="D27" s="8"/>
      <c r="E27" s="8"/>
      <c r="F27" s="8"/>
      <c r="G27" s="8"/>
      <c r="H27" s="8"/>
      <c r="I27" s="8"/>
      <c r="J27" s="8"/>
      <c r="K27" s="8"/>
      <c r="L27" s="8"/>
      <c r="M27" s="8"/>
      <c r="N27" s="23"/>
    </row>
    <row r="28" spans="1:14" x14ac:dyDescent="0.25">
      <c r="A28" s="22"/>
      <c r="B28" s="8"/>
      <c r="C28" s="8"/>
      <c r="D28" s="8"/>
      <c r="E28" s="8"/>
      <c r="F28" s="8"/>
      <c r="G28" s="8"/>
      <c r="H28" s="8"/>
      <c r="I28" s="8"/>
      <c r="J28" s="8"/>
      <c r="K28" s="8"/>
      <c r="L28" s="8"/>
      <c r="M28" s="8"/>
      <c r="N28" s="23"/>
    </row>
    <row r="29" spans="1:14" x14ac:dyDescent="0.25">
      <c r="A29" s="22"/>
      <c r="B29" s="8"/>
      <c r="C29" s="8"/>
      <c r="D29" s="8"/>
      <c r="E29" s="8"/>
      <c r="F29" s="8"/>
      <c r="G29" s="8"/>
      <c r="H29" s="8"/>
      <c r="I29" s="8"/>
      <c r="J29" s="8"/>
      <c r="K29" s="8"/>
      <c r="L29" s="8"/>
      <c r="M29" s="8"/>
      <c r="N29" s="23"/>
    </row>
    <row r="30" spans="1:14" x14ac:dyDescent="0.25">
      <c r="A30" s="24"/>
      <c r="B30" s="25"/>
      <c r="C30" s="25"/>
      <c r="D30" s="25"/>
      <c r="E30" s="25"/>
      <c r="F30" s="25"/>
      <c r="G30" s="25"/>
      <c r="H30" s="25"/>
      <c r="I30" s="25"/>
      <c r="J30" s="25"/>
      <c r="K30" s="25"/>
      <c r="L30" s="25"/>
      <c r="M30" s="25"/>
      <c r="N30" s="26"/>
    </row>
  </sheetData>
  <sheetProtection algorithmName="SHA-512" hashValue="t7E/w3A2b1YUyszKwx3LnEFtLym2S3TMl6G34nmFXMN2lr0QWEjMCQytksawfO+H4qcaruaProki4XknXuLtGQ==" saltValue="Pro3YI3l6sXlLqN1gr4aSA==" spinCount="100000" sheet="1" objects="1" scenarios="1" pivotTables="0"/>
  <mergeCells count="1">
    <mergeCell ref="A2:N2"/>
  </mergeCells>
  <pageMargins left="0.17" right="0.19" top="0.91666666666666663" bottom="0.75" header="0.3" footer="0.3"/>
  <pageSetup orientation="landscape" horizontalDpi="1200" verticalDpi="1200" r:id="rId1"/>
  <headerFooter>
    <oddHeader>&amp;C&amp;"-,Bold"&amp;14Summary Table Report&amp;R&amp;G</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21"/>
  <sheetViews>
    <sheetView showGridLines="0" view="pageLayout" zoomScaleNormal="100" workbookViewId="0">
      <selection activeCell="C2" sqref="C2"/>
    </sheetView>
  </sheetViews>
  <sheetFormatPr defaultRowHeight="15" x14ac:dyDescent="0.25"/>
  <cols>
    <col min="1" max="1" width="100.7109375" customWidth="1"/>
  </cols>
  <sheetData>
    <row r="1" spans="1:1" ht="18.75" x14ac:dyDescent="0.3">
      <c r="A1" s="40" t="s">
        <v>61</v>
      </c>
    </row>
    <row r="2" spans="1:1" x14ac:dyDescent="0.25">
      <c r="A2" s="41"/>
    </row>
    <row r="3" spans="1:1" ht="15.75" x14ac:dyDescent="0.25">
      <c r="A3" s="42" t="s">
        <v>62</v>
      </c>
    </row>
    <row r="4" spans="1:1" ht="9.9499999999999993" customHeight="1" x14ac:dyDescent="0.25">
      <c r="A4" s="43"/>
    </row>
    <row r="5" spans="1:1" ht="30" x14ac:dyDescent="0.25">
      <c r="A5" s="44" t="s">
        <v>63</v>
      </c>
    </row>
    <row r="6" spans="1:1" ht="15" customHeight="1" x14ac:dyDescent="0.25">
      <c r="A6" s="44" t="s">
        <v>64</v>
      </c>
    </row>
    <row r="7" spans="1:1" ht="30" x14ac:dyDescent="0.25">
      <c r="A7" s="45" t="s">
        <v>65</v>
      </c>
    </row>
    <row r="8" spans="1:1" ht="60" x14ac:dyDescent="0.25">
      <c r="A8" s="44" t="s">
        <v>66</v>
      </c>
    </row>
    <row r="9" spans="1:1" ht="45" x14ac:dyDescent="0.25">
      <c r="A9" s="44" t="s">
        <v>67</v>
      </c>
    </row>
    <row r="10" spans="1:1" ht="30" x14ac:dyDescent="0.25">
      <c r="A10" s="46" t="s">
        <v>68</v>
      </c>
    </row>
    <row r="11" spans="1:1" ht="30" x14ac:dyDescent="0.25">
      <c r="A11" s="43" t="s">
        <v>69</v>
      </c>
    </row>
    <row r="12" spans="1:1" x14ac:dyDescent="0.25">
      <c r="A12" s="41"/>
    </row>
    <row r="13" spans="1:1" ht="15.75" x14ac:dyDescent="0.25">
      <c r="A13" s="47" t="s">
        <v>70</v>
      </c>
    </row>
    <row r="14" spans="1:1" ht="9.9499999999999993" customHeight="1" x14ac:dyDescent="0.25">
      <c r="A14" s="48"/>
    </row>
    <row r="15" spans="1:1" ht="135" x14ac:dyDescent="0.25">
      <c r="A15" s="48" t="s">
        <v>71</v>
      </c>
    </row>
    <row r="16" spans="1:1" ht="9.9499999999999993" customHeight="1" x14ac:dyDescent="0.25">
      <c r="A16" s="48"/>
    </row>
    <row r="17" spans="1:1" ht="75" customHeight="1" x14ac:dyDescent="0.25">
      <c r="A17" s="48" t="s">
        <v>72</v>
      </c>
    </row>
    <row r="18" spans="1:1" ht="9.9499999999999993" customHeight="1" x14ac:dyDescent="0.25">
      <c r="A18" s="48"/>
    </row>
    <row r="19" spans="1:1" ht="90" x14ac:dyDescent="0.25">
      <c r="A19" s="48" t="s">
        <v>73</v>
      </c>
    </row>
    <row r="20" spans="1:1" ht="9.9499999999999993" customHeight="1" x14ac:dyDescent="0.25">
      <c r="A20" s="48"/>
    </row>
    <row r="21" spans="1:1" ht="75" x14ac:dyDescent="0.25">
      <c r="A21" s="1" t="s">
        <v>74</v>
      </c>
    </row>
  </sheetData>
  <sheetProtection algorithmName="SHA-512" hashValue="VqvoGrE72dxgT9bi3MKee8awLil46P90asmVGPfDUQs0PI+Pctq6pUzU7oFpGR0Cw4MKadsFo8/F9oJlVX0XiA==" saltValue="HFm25UR6xH/2pQKw6ir18Q==" spinCount="100000" sheet="1" objects="1" scenarios="1" pivotTables="0"/>
  <pageMargins left="0.7" right="0.7" top="0.91666666666666663" bottom="0.75" header="0.3" footer="0.3"/>
  <pageSetup orientation="portrait" verticalDpi="1200" r:id="rId1"/>
  <headerFooter>
    <oddHeader>&amp;C&amp;"-,Bold"&amp;14Summary Table Report&amp;R&amp;G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E19"/>
  <sheetViews>
    <sheetView showGridLines="0" view="pageLayout" zoomScaleNormal="100" workbookViewId="0">
      <selection activeCell="C16" sqref="C16"/>
    </sheetView>
  </sheetViews>
  <sheetFormatPr defaultRowHeight="15" x14ac:dyDescent="0.25"/>
  <cols>
    <col min="1" max="1" width="13.28515625" customWidth="1"/>
    <col min="2" max="5" width="18.28515625" customWidth="1"/>
  </cols>
  <sheetData>
    <row r="1" spans="1:5" ht="15.75" thickBot="1" x14ac:dyDescent="0.3"/>
    <row r="2" spans="1:5" ht="30" customHeight="1" x14ac:dyDescent="0.25">
      <c r="A2" s="56" t="str">
        <f>CONCATENATE("Table 1. Number of ", B4, " Users, Total Days Supplied, and Number of Dispensings and Total Enrollment by Year")</f>
        <v>Table 1. Number of ISONIAZID Users, Total Days Supplied, and Number of Dispensings and Total Enrollment by Year</v>
      </c>
      <c r="B2" s="57"/>
      <c r="C2" s="57"/>
      <c r="D2" s="57"/>
      <c r="E2" s="58"/>
    </row>
    <row r="3" spans="1:5" ht="6" customHeight="1" x14ac:dyDescent="0.25">
      <c r="A3" s="7"/>
      <c r="B3" s="8"/>
      <c r="C3" s="8"/>
      <c r="D3" s="8"/>
      <c r="E3" s="30"/>
    </row>
    <row r="4" spans="1:5" ht="30" customHeight="1" x14ac:dyDescent="0.25">
      <c r="A4" s="90" t="s">
        <v>2</v>
      </c>
      <c r="B4" s="89" t="s">
        <v>52</v>
      </c>
      <c r="C4" s="59" t="s">
        <v>26</v>
      </c>
      <c r="D4" s="59"/>
      <c r="E4" s="59"/>
    </row>
    <row r="5" spans="1:5" x14ac:dyDescent="0.25">
      <c r="A5" s="6"/>
      <c r="B5" s="10"/>
      <c r="C5" s="10"/>
      <c r="D5" s="10"/>
      <c r="E5" s="31"/>
    </row>
    <row r="6" spans="1:5" x14ac:dyDescent="0.25">
      <c r="A6" s="71"/>
      <c r="B6" s="72" t="s">
        <v>23</v>
      </c>
      <c r="C6" s="73"/>
      <c r="D6" s="73"/>
      <c r="E6" s="74"/>
    </row>
    <row r="7" spans="1:5" ht="45" x14ac:dyDescent="0.25">
      <c r="A7" s="72" t="s">
        <v>0</v>
      </c>
      <c r="B7" s="71" t="s">
        <v>21</v>
      </c>
      <c r="C7" s="75" t="s">
        <v>24</v>
      </c>
      <c r="D7" s="75" t="s">
        <v>25</v>
      </c>
      <c r="E7" s="79" t="s">
        <v>27</v>
      </c>
    </row>
    <row r="8" spans="1:5" x14ac:dyDescent="0.25">
      <c r="A8" s="71">
        <v>2000</v>
      </c>
      <c r="B8" s="81">
        <v>7932</v>
      </c>
      <c r="C8" s="82">
        <v>17673</v>
      </c>
      <c r="D8" s="82">
        <v>1013413</v>
      </c>
      <c r="E8" s="83">
        <v>6973362</v>
      </c>
    </row>
    <row r="9" spans="1:5" x14ac:dyDescent="0.25">
      <c r="A9" s="77">
        <v>2001</v>
      </c>
      <c r="B9" s="84">
        <v>5004</v>
      </c>
      <c r="C9" s="12">
        <v>12254</v>
      </c>
      <c r="D9" s="12">
        <v>660315</v>
      </c>
      <c r="E9" s="85">
        <v>6851831</v>
      </c>
    </row>
    <row r="10" spans="1:5" x14ac:dyDescent="0.25">
      <c r="A10" s="77">
        <v>2002</v>
      </c>
      <c r="B10" s="84">
        <v>5627</v>
      </c>
      <c r="C10" s="12">
        <v>13654</v>
      </c>
      <c r="D10" s="12">
        <v>752364</v>
      </c>
      <c r="E10" s="85">
        <v>6971455</v>
      </c>
    </row>
    <row r="11" spans="1:5" x14ac:dyDescent="0.25">
      <c r="A11" s="77">
        <v>2003</v>
      </c>
      <c r="B11" s="84">
        <v>5347</v>
      </c>
      <c r="C11" s="12">
        <v>13223</v>
      </c>
      <c r="D11" s="12">
        <v>770248</v>
      </c>
      <c r="E11" s="85">
        <v>7008324</v>
      </c>
    </row>
    <row r="12" spans="1:5" x14ac:dyDescent="0.25">
      <c r="A12" s="77">
        <v>2004</v>
      </c>
      <c r="B12" s="84">
        <v>14336</v>
      </c>
      <c r="C12" s="12">
        <v>37151</v>
      </c>
      <c r="D12" s="12">
        <v>1727864</v>
      </c>
      <c r="E12" s="85">
        <v>19535473</v>
      </c>
    </row>
    <row r="13" spans="1:5" x14ac:dyDescent="0.25">
      <c r="A13" s="77">
        <v>2005</v>
      </c>
      <c r="B13" s="84">
        <v>15663</v>
      </c>
      <c r="C13" s="12">
        <v>41999</v>
      </c>
      <c r="D13" s="12">
        <v>1898528</v>
      </c>
      <c r="E13" s="85">
        <v>19970664</v>
      </c>
    </row>
    <row r="14" spans="1:5" x14ac:dyDescent="0.25">
      <c r="A14" s="77">
        <v>2006</v>
      </c>
      <c r="B14" s="84">
        <v>15785</v>
      </c>
      <c r="C14" s="12">
        <v>41114</v>
      </c>
      <c r="D14" s="12">
        <v>1887469</v>
      </c>
      <c r="E14" s="85">
        <v>21696830</v>
      </c>
    </row>
    <row r="15" spans="1:5" x14ac:dyDescent="0.25">
      <c r="A15" s="77">
        <v>2007</v>
      </c>
      <c r="B15" s="84">
        <v>17550</v>
      </c>
      <c r="C15" s="12">
        <v>45928</v>
      </c>
      <c r="D15" s="12">
        <v>2115613</v>
      </c>
      <c r="E15" s="85">
        <v>22118137</v>
      </c>
    </row>
    <row r="16" spans="1:5" x14ac:dyDescent="0.25">
      <c r="A16" s="77">
        <v>2008</v>
      </c>
      <c r="B16" s="84">
        <v>15502</v>
      </c>
      <c r="C16" s="12">
        <v>39718</v>
      </c>
      <c r="D16" s="12">
        <v>1926596</v>
      </c>
      <c r="E16" s="85">
        <v>28200313</v>
      </c>
    </row>
    <row r="17" spans="1:5" x14ac:dyDescent="0.25">
      <c r="A17" s="77">
        <v>2009</v>
      </c>
      <c r="B17" s="84">
        <v>17544</v>
      </c>
      <c r="C17" s="12">
        <v>45879</v>
      </c>
      <c r="D17" s="12">
        <v>2074847</v>
      </c>
      <c r="E17" s="85">
        <v>35889854</v>
      </c>
    </row>
    <row r="18" spans="1:5" x14ac:dyDescent="0.25">
      <c r="A18" s="77">
        <v>2010</v>
      </c>
      <c r="B18" s="84">
        <v>10499</v>
      </c>
      <c r="C18" s="12">
        <v>27611</v>
      </c>
      <c r="D18" s="12">
        <v>1148652</v>
      </c>
      <c r="E18" s="85">
        <v>33885120</v>
      </c>
    </row>
    <row r="19" spans="1:5" x14ac:dyDescent="0.25">
      <c r="A19" s="78">
        <v>2011</v>
      </c>
      <c r="B19" s="86">
        <v>4548</v>
      </c>
      <c r="C19" s="87">
        <v>13191</v>
      </c>
      <c r="D19" s="87">
        <v>439536</v>
      </c>
      <c r="E19" s="88">
        <v>16320061</v>
      </c>
    </row>
  </sheetData>
  <sheetProtection algorithmName="SHA-512" hashValue="zXOOpgdN2eNr5gODyiyTpwnL455bUd7nRZduwTT2XXv5BBkrO45BHhzcWdBgxo7Hr6/7NmdRz+v1PWt0Pa27yA==" saltValue="ufto1WV8Nhsubj5ymJPX2g==" spinCount="100000" sheet="1" objects="1" scenarios="1" pivotTables="0"/>
  <mergeCells count="2">
    <mergeCell ref="A2:E2"/>
    <mergeCell ref="C4:E4"/>
  </mergeCells>
  <pageMargins left="0.17" right="0.19" top="0.91666666666666663" bottom="0.75" header="0.3" footer="0.3"/>
  <pageSetup orientation="portrait" horizontalDpi="1200" verticalDpi="1200" r:id="rId2"/>
  <headerFooter>
    <oddHeader>&amp;C&amp;"-,Bold"&amp;14Summary Table Report&amp;R&amp;G</oddHeader>
  </headerFooter>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sheetPr>
  <dimension ref="A1:C19"/>
  <sheetViews>
    <sheetView showGridLines="0" view="pageLayout" zoomScaleNormal="100" workbookViewId="0">
      <selection activeCell="B16" sqref="B16"/>
    </sheetView>
  </sheetViews>
  <sheetFormatPr defaultRowHeight="15" x14ac:dyDescent="0.25"/>
  <cols>
    <col min="1" max="2" width="27.85546875" customWidth="1"/>
    <col min="3" max="3" width="36.7109375" customWidth="1"/>
  </cols>
  <sheetData>
    <row r="1" spans="1:3" ht="15.75" thickBot="1" x14ac:dyDescent="0.3"/>
    <row r="2" spans="1:3" ht="30" customHeight="1" x14ac:dyDescent="0.25">
      <c r="A2" s="56" t="str">
        <f>CONCATENATE("Table 2. Prevalence Rate (", B4, " Users per 100,000 Enrollees) by Year")</f>
        <v>Table 2. Prevalence Rate (ISONIAZID Users per 100,000 Enrollees) by Year</v>
      </c>
      <c r="B2" s="60"/>
      <c r="C2" s="33"/>
    </row>
    <row r="3" spans="1:3" ht="6" customHeight="1" x14ac:dyDescent="0.25">
      <c r="A3" s="34"/>
      <c r="B3" s="32"/>
      <c r="C3" s="22"/>
    </row>
    <row r="4" spans="1:3" ht="45" x14ac:dyDescent="0.25">
      <c r="A4" s="90" t="s">
        <v>2</v>
      </c>
      <c r="B4" s="89" t="s">
        <v>52</v>
      </c>
      <c r="C4" s="35" t="s">
        <v>26</v>
      </c>
    </row>
    <row r="5" spans="1:3" x14ac:dyDescent="0.25">
      <c r="A5" s="6"/>
      <c r="B5" s="13"/>
      <c r="C5" s="22"/>
    </row>
    <row r="6" spans="1:3" ht="30" x14ac:dyDescent="0.25">
      <c r="A6" s="95" t="s">
        <v>31</v>
      </c>
      <c r="B6" s="91"/>
    </row>
    <row r="7" spans="1:3" x14ac:dyDescent="0.25">
      <c r="A7" s="72" t="s">
        <v>0</v>
      </c>
      <c r="B7" s="91" t="s">
        <v>22</v>
      </c>
    </row>
    <row r="8" spans="1:3" x14ac:dyDescent="0.25">
      <c r="A8" s="71">
        <v>2000</v>
      </c>
      <c r="B8" s="92">
        <v>113.74714233966343</v>
      </c>
    </row>
    <row r="9" spans="1:3" x14ac:dyDescent="0.25">
      <c r="A9" s="77">
        <v>2001</v>
      </c>
      <c r="B9" s="93">
        <v>73.031573604194264</v>
      </c>
    </row>
    <row r="10" spans="1:3" x14ac:dyDescent="0.25">
      <c r="A10" s="77">
        <v>2002</v>
      </c>
      <c r="B10" s="93">
        <v>80.714857945722954</v>
      </c>
    </row>
    <row r="11" spans="1:3" x14ac:dyDescent="0.25">
      <c r="A11" s="77">
        <v>2003</v>
      </c>
      <c r="B11" s="93">
        <v>76.294988644931365</v>
      </c>
    </row>
    <row r="12" spans="1:3" x14ac:dyDescent="0.25">
      <c r="A12" s="77">
        <v>2004</v>
      </c>
      <c r="B12" s="93">
        <v>73.384452989697252</v>
      </c>
    </row>
    <row r="13" spans="1:3" x14ac:dyDescent="0.25">
      <c r="A13" s="77">
        <v>2005</v>
      </c>
      <c r="B13" s="93">
        <v>78.430041184409291</v>
      </c>
    </row>
    <row r="14" spans="1:3" x14ac:dyDescent="0.25">
      <c r="A14" s="77">
        <v>2006</v>
      </c>
      <c r="B14" s="93">
        <v>72.75256339290118</v>
      </c>
    </row>
    <row r="15" spans="1:3" x14ac:dyDescent="0.25">
      <c r="A15" s="77">
        <v>2007</v>
      </c>
      <c r="B15" s="93">
        <v>79.346646600479957</v>
      </c>
    </row>
    <row r="16" spans="1:3" x14ac:dyDescent="0.25">
      <c r="A16" s="77">
        <v>2008</v>
      </c>
      <c r="B16" s="93">
        <v>54.971021066326465</v>
      </c>
    </row>
    <row r="17" spans="1:2" x14ac:dyDescent="0.25">
      <c r="A17" s="77">
        <v>2009</v>
      </c>
      <c r="B17" s="93">
        <v>48.882895985032427</v>
      </c>
    </row>
    <row r="18" spans="1:2" x14ac:dyDescent="0.25">
      <c r="A18" s="77">
        <v>2010</v>
      </c>
      <c r="B18" s="93">
        <v>30.984101576149058</v>
      </c>
    </row>
    <row r="19" spans="1:2" x14ac:dyDescent="0.25">
      <c r="A19" s="78">
        <v>2011</v>
      </c>
      <c r="B19" s="94">
        <v>27.867542897051671</v>
      </c>
    </row>
  </sheetData>
  <sheetProtection algorithmName="SHA-512" hashValue="aZ1W327i+c924/eayNJPud0JYULQopngM+b7rKqIXkKkcGfv6e2mobTV8Dsh7wZ0EgU49YZ7AEf/+tLoP4B7rg==" saltValue="ydjCDNTi3CJAnr/1hYd/WQ==" spinCount="100000" sheet="1" objects="1" scenarios="1" pivotTables="0"/>
  <mergeCells count="1">
    <mergeCell ref="A2:B2"/>
  </mergeCells>
  <pageMargins left="0.17" right="0.19" top="0.91666666666666663" bottom="0.75" header="0.3" footer="0.3"/>
  <pageSetup orientation="portrait" horizontalDpi="1200" verticalDpi="1200" r:id="rId2"/>
  <headerFooter>
    <oddHeader>&amp;C&amp;"-,Bold"&amp;14Summary Table Report&amp;R&amp;G</oddHeader>
  </headerFooter>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sheetPr>
  <dimension ref="A1:C19"/>
  <sheetViews>
    <sheetView showGridLines="0" view="pageLayout" zoomScaleNormal="100" workbookViewId="0">
      <selection activeCell="B16" sqref="B16"/>
    </sheetView>
  </sheetViews>
  <sheetFormatPr defaultRowHeight="15" x14ac:dyDescent="0.25"/>
  <cols>
    <col min="1" max="1" width="17.28515625" customWidth="1"/>
    <col min="2" max="2" width="29.85546875" customWidth="1"/>
    <col min="3" max="3" width="36.7109375" customWidth="1"/>
  </cols>
  <sheetData>
    <row r="1" spans="1:3" ht="15.75" thickBot="1" x14ac:dyDescent="0.3"/>
    <row r="2" spans="1:3" x14ac:dyDescent="0.25">
      <c r="A2" s="56" t="str">
        <f>CONCATENATE("Table 3. Days Supplied per ", B4, " User by Year")</f>
        <v>Table 3. Days Supplied per ISONIAZID User by Year</v>
      </c>
      <c r="B2" s="58"/>
    </row>
    <row r="3" spans="1:3" ht="6" customHeight="1" x14ac:dyDescent="0.25">
      <c r="A3" s="34"/>
      <c r="B3" s="36"/>
    </row>
    <row r="4" spans="1:3" ht="45" x14ac:dyDescent="0.25">
      <c r="A4" s="90" t="s">
        <v>2</v>
      </c>
      <c r="B4" s="89" t="s">
        <v>52</v>
      </c>
      <c r="C4" s="11" t="s">
        <v>26</v>
      </c>
    </row>
    <row r="5" spans="1:3" x14ac:dyDescent="0.25">
      <c r="A5" s="6"/>
      <c r="B5" s="13"/>
    </row>
    <row r="6" spans="1:3" x14ac:dyDescent="0.25">
      <c r="A6" s="72" t="s">
        <v>28</v>
      </c>
      <c r="B6" s="91"/>
    </row>
    <row r="7" spans="1:3" x14ac:dyDescent="0.25">
      <c r="A7" s="72" t="s">
        <v>0</v>
      </c>
      <c r="B7" s="91" t="s">
        <v>22</v>
      </c>
    </row>
    <row r="8" spans="1:3" x14ac:dyDescent="0.25">
      <c r="A8" s="71">
        <v>2000</v>
      </c>
      <c r="B8" s="92">
        <v>127.76260716086738</v>
      </c>
    </row>
    <row r="9" spans="1:3" x14ac:dyDescent="0.25">
      <c r="A9" s="77">
        <v>2001</v>
      </c>
      <c r="B9" s="93">
        <v>131.9574340527578</v>
      </c>
    </row>
    <row r="10" spans="1:3" x14ac:dyDescent="0.25">
      <c r="A10" s="77">
        <v>2002</v>
      </c>
      <c r="B10" s="93">
        <v>133.70606006753155</v>
      </c>
    </row>
    <row r="11" spans="1:3" x14ac:dyDescent="0.25">
      <c r="A11" s="77">
        <v>2003</v>
      </c>
      <c r="B11" s="93">
        <v>144.05236581260519</v>
      </c>
    </row>
    <row r="12" spans="1:3" x14ac:dyDescent="0.25">
      <c r="A12" s="77">
        <v>2004</v>
      </c>
      <c r="B12" s="93">
        <v>120.52622767857143</v>
      </c>
    </row>
    <row r="13" spans="1:3" x14ac:dyDescent="0.25">
      <c r="A13" s="77">
        <v>2005</v>
      </c>
      <c r="B13" s="93">
        <v>121.21100683138607</v>
      </c>
    </row>
    <row r="14" spans="1:3" x14ac:dyDescent="0.25">
      <c r="A14" s="77">
        <v>2006</v>
      </c>
      <c r="B14" s="93">
        <v>119.57358251504593</v>
      </c>
    </row>
    <row r="15" spans="1:3" x14ac:dyDescent="0.25">
      <c r="A15" s="77">
        <v>2007</v>
      </c>
      <c r="B15" s="93">
        <v>120.54774928774928</v>
      </c>
    </row>
    <row r="16" spans="1:3" x14ac:dyDescent="0.25">
      <c r="A16" s="77">
        <v>2008</v>
      </c>
      <c r="B16" s="93">
        <v>124.2804799380725</v>
      </c>
    </row>
    <row r="17" spans="1:2" x14ac:dyDescent="0.25">
      <c r="A17" s="77">
        <v>2009</v>
      </c>
      <c r="B17" s="93">
        <v>118.26533287733699</v>
      </c>
    </row>
    <row r="18" spans="1:2" x14ac:dyDescent="0.25">
      <c r="A18" s="77">
        <v>2010</v>
      </c>
      <c r="B18" s="93">
        <v>109.40584817601676</v>
      </c>
    </row>
    <row r="19" spans="1:2" x14ac:dyDescent="0.25">
      <c r="A19" s="78">
        <v>2011</v>
      </c>
      <c r="B19" s="94">
        <v>96.643799472295512</v>
      </c>
    </row>
  </sheetData>
  <sheetProtection algorithmName="SHA-512" hashValue="cCmqNyaf5jPpQ6bA/ThW+W0Bbq5sr66Oia9zjnzrFJWRgjKMEgIxLhwaTn9DlbEwFYhdZuUJnHiw1uTxIP8prQ==" saltValue="fUrk/Z8KAag5w8xGduRZMg==" spinCount="100000" sheet="1" objects="1" scenarios="1" pivotTables="0"/>
  <mergeCells count="1">
    <mergeCell ref="A2:B2"/>
  </mergeCells>
  <pageMargins left="0.17" right="0.19" top="0.91666666666666663" bottom="0.75" header="0.3" footer="0.3"/>
  <pageSetup orientation="portrait" horizontalDpi="1200" verticalDpi="1200" r:id="rId2"/>
  <headerFooter>
    <oddHeader>&amp;C&amp;"-,Bold"&amp;14Summary Table Report&amp;R&amp;G</oddHeader>
  </headerFooter>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C000"/>
  </sheetPr>
  <dimension ref="A1:C19"/>
  <sheetViews>
    <sheetView showGridLines="0" view="pageLayout" zoomScaleNormal="100" workbookViewId="0">
      <selection activeCell="B13" sqref="B13"/>
    </sheetView>
  </sheetViews>
  <sheetFormatPr defaultRowHeight="15" x14ac:dyDescent="0.25"/>
  <cols>
    <col min="1" max="1" width="20.140625" bestFit="1" customWidth="1"/>
    <col min="2" max="2" width="29.85546875" customWidth="1"/>
    <col min="3" max="3" width="36.7109375" customWidth="1"/>
  </cols>
  <sheetData>
    <row r="1" spans="1:3" ht="15.75" thickBot="1" x14ac:dyDescent="0.3"/>
    <row r="2" spans="1:3" x14ac:dyDescent="0.25">
      <c r="A2" s="56" t="str">
        <f>CONCATENATE("Table 4. Dispensings per ", B4, " User by Year")</f>
        <v>Table 4. Dispensings per ISONIAZID User by Year</v>
      </c>
      <c r="B2" s="58"/>
    </row>
    <row r="3" spans="1:3" ht="6" customHeight="1" x14ac:dyDescent="0.25">
      <c r="A3" s="34"/>
      <c r="B3" s="36"/>
    </row>
    <row r="4" spans="1:3" ht="45" x14ac:dyDescent="0.25">
      <c r="A4" s="90" t="s">
        <v>2</v>
      </c>
      <c r="B4" s="89" t="s">
        <v>52</v>
      </c>
      <c r="C4" s="35" t="s">
        <v>26</v>
      </c>
    </row>
    <row r="5" spans="1:3" x14ac:dyDescent="0.25">
      <c r="A5" s="6"/>
      <c r="B5" s="13"/>
    </row>
    <row r="6" spans="1:3" x14ac:dyDescent="0.25">
      <c r="A6" s="96" t="s">
        <v>29</v>
      </c>
      <c r="B6" s="97"/>
    </row>
    <row r="7" spans="1:3" x14ac:dyDescent="0.25">
      <c r="A7" s="72" t="s">
        <v>0</v>
      </c>
      <c r="B7" s="91" t="s">
        <v>22</v>
      </c>
    </row>
    <row r="8" spans="1:3" x14ac:dyDescent="0.25">
      <c r="A8" s="71">
        <v>2000</v>
      </c>
      <c r="B8" s="92">
        <v>2.2280635400907713</v>
      </c>
    </row>
    <row r="9" spans="1:3" x14ac:dyDescent="0.25">
      <c r="A9" s="77">
        <v>2001</v>
      </c>
      <c r="B9" s="93">
        <v>2.4488409272581935</v>
      </c>
    </row>
    <row r="10" spans="1:3" x14ac:dyDescent="0.25">
      <c r="A10" s="77">
        <v>2002</v>
      </c>
      <c r="B10" s="93">
        <v>2.426515016882886</v>
      </c>
    </row>
    <row r="11" spans="1:3" x14ac:dyDescent="0.25">
      <c r="A11" s="77">
        <v>2003</v>
      </c>
      <c r="B11" s="93">
        <v>2.4729755002805311</v>
      </c>
    </row>
    <row r="12" spans="1:3" x14ac:dyDescent="0.25">
      <c r="A12" s="77">
        <v>2004</v>
      </c>
      <c r="B12" s="93">
        <v>2.5914481026785716</v>
      </c>
    </row>
    <row r="13" spans="1:3" x14ac:dyDescent="0.25">
      <c r="A13" s="77">
        <v>2005</v>
      </c>
      <c r="B13" s="93">
        <v>2.6814147992083255</v>
      </c>
    </row>
    <row r="14" spans="1:3" x14ac:dyDescent="0.25">
      <c r="A14" s="77">
        <v>2006</v>
      </c>
      <c r="B14" s="93">
        <v>2.6046246436490339</v>
      </c>
    </row>
    <row r="15" spans="1:3" x14ac:dyDescent="0.25">
      <c r="A15" s="77">
        <v>2007</v>
      </c>
      <c r="B15" s="93">
        <v>2.616980056980057</v>
      </c>
    </row>
    <row r="16" spans="1:3" x14ac:dyDescent="0.25">
      <c r="A16" s="77">
        <v>2008</v>
      </c>
      <c r="B16" s="93">
        <v>2.5621210166430139</v>
      </c>
    </row>
    <row r="17" spans="1:2" x14ac:dyDescent="0.25">
      <c r="A17" s="77">
        <v>2009</v>
      </c>
      <c r="B17" s="93">
        <v>2.6150820793433653</v>
      </c>
    </row>
    <row r="18" spans="1:2" x14ac:dyDescent="0.25">
      <c r="A18" s="77">
        <v>2010</v>
      </c>
      <c r="B18" s="93">
        <v>2.6298695113820365</v>
      </c>
    </row>
    <row r="19" spans="1:2" x14ac:dyDescent="0.25">
      <c r="A19" s="78">
        <v>2011</v>
      </c>
      <c r="B19" s="94">
        <v>2.9003957783641159</v>
      </c>
    </row>
  </sheetData>
  <sheetProtection algorithmName="SHA-512" hashValue="qtbbkHFWa+1wzbeK+b+T1HRpB1ZpODlxJ4JW0Zij0ssI41+CmKCXzuBdefcc70ZdzJM+DZV3b5xU+XtsduEWsw==" saltValue="c6lxu06yKER2ALbs24fKeA==" spinCount="100000" sheet="1" objects="1" scenarios="1" pivotTables="0"/>
  <mergeCells count="1">
    <mergeCell ref="A2:B2"/>
  </mergeCells>
  <pageMargins left="0.17" right="0.19" top="0.91666666666666663" bottom="0.75" header="0.3" footer="0.3"/>
  <pageSetup orientation="portrait" horizontalDpi="1200" verticalDpi="1200" r:id="rId2"/>
  <headerFooter>
    <oddHeader>&amp;C&amp;"-,Bold"&amp;14Summary Table Report&amp;R&amp;G</oddHeader>
  </headerFooter>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C000"/>
  </sheetPr>
  <dimension ref="A1:C19"/>
  <sheetViews>
    <sheetView showGridLines="0" view="pageLayout" zoomScaleNormal="100" workbookViewId="0">
      <selection activeCell="B14" sqref="B14"/>
    </sheetView>
  </sheetViews>
  <sheetFormatPr defaultRowHeight="15" x14ac:dyDescent="0.25"/>
  <cols>
    <col min="1" max="1" width="19.28515625" bestFit="1" customWidth="1"/>
    <col min="2" max="2" width="29.85546875" customWidth="1"/>
    <col min="3" max="3" width="36.7109375" customWidth="1"/>
  </cols>
  <sheetData>
    <row r="1" spans="1:3" ht="15.75" thickBot="1" x14ac:dyDescent="0.3"/>
    <row r="2" spans="1:3" x14ac:dyDescent="0.25">
      <c r="A2" s="56" t="str">
        <f>CONCATENATE("Table 5. Days Supplied per ", B4, " Dispensing by Year")</f>
        <v>Table 5. Days Supplied per ISONIAZID Dispensing by Year</v>
      </c>
      <c r="B2" s="58"/>
    </row>
    <row r="3" spans="1:3" ht="6" customHeight="1" x14ac:dyDescent="0.25">
      <c r="A3" s="34"/>
      <c r="B3" s="36"/>
    </row>
    <row r="4" spans="1:3" ht="45" x14ac:dyDescent="0.25">
      <c r="A4" s="90" t="s">
        <v>2</v>
      </c>
      <c r="B4" s="89" t="s">
        <v>52</v>
      </c>
      <c r="C4" s="35" t="s">
        <v>26</v>
      </c>
    </row>
    <row r="5" spans="1:3" x14ac:dyDescent="0.25">
      <c r="A5" s="6"/>
      <c r="B5" s="13"/>
    </row>
    <row r="6" spans="1:3" x14ac:dyDescent="0.25">
      <c r="A6" s="72" t="s">
        <v>30</v>
      </c>
      <c r="B6" s="91"/>
    </row>
    <row r="7" spans="1:3" x14ac:dyDescent="0.25">
      <c r="A7" s="72" t="s">
        <v>0</v>
      </c>
      <c r="B7" s="91" t="s">
        <v>22</v>
      </c>
    </row>
    <row r="8" spans="1:3" x14ac:dyDescent="0.25">
      <c r="A8" s="71">
        <v>2000</v>
      </c>
      <c r="B8" s="92">
        <v>57.342443275052339</v>
      </c>
    </row>
    <row r="9" spans="1:3" x14ac:dyDescent="0.25">
      <c r="A9" s="77">
        <v>2001</v>
      </c>
      <c r="B9" s="93">
        <v>53.885669985310919</v>
      </c>
    </row>
    <row r="10" spans="1:3" x14ac:dyDescent="0.25">
      <c r="A10" s="77">
        <v>2002</v>
      </c>
      <c r="B10" s="93">
        <v>55.102094624285925</v>
      </c>
    </row>
    <row r="11" spans="1:3" x14ac:dyDescent="0.25">
      <c r="A11" s="77">
        <v>2003</v>
      </c>
      <c r="B11" s="93">
        <v>58.250623912879071</v>
      </c>
    </row>
    <row r="12" spans="1:3" x14ac:dyDescent="0.25">
      <c r="A12" s="77">
        <v>2004</v>
      </c>
      <c r="B12" s="93">
        <v>46.509219132728596</v>
      </c>
    </row>
    <row r="13" spans="1:3" x14ac:dyDescent="0.25">
      <c r="A13" s="77">
        <v>2005</v>
      </c>
      <c r="B13" s="93">
        <v>45.204123907712088</v>
      </c>
    </row>
    <row r="14" spans="1:3" x14ac:dyDescent="0.25">
      <c r="A14" s="77">
        <v>2006</v>
      </c>
      <c r="B14" s="93">
        <v>45.908182127742371</v>
      </c>
    </row>
    <row r="15" spans="1:3" x14ac:dyDescent="0.25">
      <c r="A15" s="77">
        <v>2007</v>
      </c>
      <c r="B15" s="93">
        <v>46.063686639958192</v>
      </c>
    </row>
    <row r="16" spans="1:3" x14ac:dyDescent="0.25">
      <c r="A16" s="77">
        <v>2008</v>
      </c>
      <c r="B16" s="93">
        <v>48.506873457878044</v>
      </c>
    </row>
    <row r="17" spans="1:2" x14ac:dyDescent="0.25">
      <c r="A17" s="77">
        <v>2009</v>
      </c>
      <c r="B17" s="93">
        <v>45.224329213801525</v>
      </c>
    </row>
    <row r="18" spans="1:2" x14ac:dyDescent="0.25">
      <c r="A18" s="77">
        <v>2010</v>
      </c>
      <c r="B18" s="93">
        <v>41.601245880265111</v>
      </c>
    </row>
    <row r="19" spans="1:2" x14ac:dyDescent="0.25">
      <c r="A19" s="78">
        <v>2011</v>
      </c>
      <c r="B19" s="94">
        <v>33.320900614055034</v>
      </c>
    </row>
  </sheetData>
  <sheetProtection algorithmName="SHA-512" hashValue="xDiHESlfXXZpnJdHiQjmGKfes5AnZesRc/oqVcTdW+eOuk5UETvieP8d70Dd87u/jkMPtqdQ0vBWY4SudUQZKg==" saltValue="lfWOrw5H9BlcHJ5URIr5zA==" spinCount="100000" sheet="1" objects="1" scenarios="1" pivotTables="0"/>
  <mergeCells count="1">
    <mergeCell ref="A2:B2"/>
  </mergeCells>
  <pageMargins left="0.17" right="0.19" top="0.91666666666666663" bottom="0.75" header="0.3" footer="0.3"/>
  <pageSetup orientation="portrait" horizontalDpi="1200" verticalDpi="1200" r:id="rId2"/>
  <headerFooter>
    <oddHeader>&amp;C&amp;"-,Bold"&amp;14Summary Table Report&amp;R&amp;G</oddHeader>
  </headerFooter>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K19"/>
  <sheetViews>
    <sheetView showGridLines="0" view="pageLayout" zoomScaleNormal="100" workbookViewId="0">
      <selection activeCell="E13" sqref="E13"/>
    </sheetView>
  </sheetViews>
  <sheetFormatPr defaultRowHeight="15" x14ac:dyDescent="0.25"/>
  <cols>
    <col min="1" max="1" width="17.28515625" customWidth="1"/>
    <col min="2" max="2" width="15.28515625" customWidth="1"/>
    <col min="3" max="3" width="10.140625" customWidth="1"/>
  </cols>
  <sheetData>
    <row r="1" spans="1:11" ht="15.75" thickBot="1" x14ac:dyDescent="0.3"/>
    <row r="2" spans="1:11" x14ac:dyDescent="0.25">
      <c r="A2" s="56" t="str">
        <f>CONCATENATE("Table 6. Number of ", B4, " Users by Year and Age Group")</f>
        <v>Table 6. Number of RIFAMPIN/ISONIAZID Users by Year and Age Group</v>
      </c>
      <c r="B2" s="57"/>
      <c r="C2" s="57"/>
      <c r="D2" s="63"/>
      <c r="E2" s="63"/>
      <c r="F2" s="63"/>
      <c r="G2" s="63"/>
      <c r="H2" s="63"/>
      <c r="I2" s="63"/>
      <c r="J2" s="63"/>
      <c r="K2" s="64"/>
    </row>
    <row r="3" spans="1:11" ht="6" customHeight="1" thickBot="1" x14ac:dyDescent="0.3">
      <c r="A3" s="15"/>
      <c r="B3" s="18"/>
      <c r="C3" s="65"/>
      <c r="D3" s="66"/>
      <c r="E3" s="8"/>
      <c r="F3" s="8"/>
      <c r="G3" s="8"/>
      <c r="H3" s="8"/>
      <c r="I3" s="8"/>
      <c r="J3" s="8"/>
      <c r="K3" s="9"/>
    </row>
    <row r="4" spans="1:11" x14ac:dyDescent="0.25">
      <c r="A4" s="80" t="s">
        <v>2</v>
      </c>
      <c r="B4" s="98" t="s">
        <v>53</v>
      </c>
      <c r="C4" s="59" t="s">
        <v>26</v>
      </c>
      <c r="D4" s="61"/>
      <c r="E4" s="61"/>
      <c r="F4" s="61"/>
      <c r="G4" s="61"/>
      <c r="H4" s="61"/>
      <c r="I4" s="61"/>
      <c r="J4" s="61"/>
      <c r="K4" s="62"/>
    </row>
    <row r="5" spans="1:11" ht="15.75" thickBot="1" x14ac:dyDescent="0.3">
      <c r="A5" s="19"/>
      <c r="B5" s="25"/>
      <c r="C5" s="67"/>
      <c r="D5" s="67"/>
      <c r="E5" s="25"/>
      <c r="F5" s="25"/>
      <c r="G5" s="25"/>
      <c r="H5" s="25"/>
      <c r="I5" s="25"/>
      <c r="J5" s="25"/>
      <c r="K5" s="21"/>
    </row>
    <row r="6" spans="1:11" x14ac:dyDescent="0.25">
      <c r="A6" s="99" t="s">
        <v>21</v>
      </c>
      <c r="B6" s="99" t="s">
        <v>1</v>
      </c>
      <c r="C6" s="16"/>
      <c r="D6" s="16"/>
      <c r="E6" s="16"/>
      <c r="F6" s="16"/>
      <c r="G6" s="16"/>
      <c r="H6" s="16"/>
      <c r="I6" s="16"/>
      <c r="J6" s="16"/>
      <c r="K6" s="17"/>
    </row>
    <row r="7" spans="1:11" x14ac:dyDescent="0.25">
      <c r="A7" s="72" t="s">
        <v>0</v>
      </c>
      <c r="B7" s="71" t="s">
        <v>3</v>
      </c>
      <c r="C7" s="75" t="s">
        <v>4</v>
      </c>
      <c r="D7" s="75" t="s">
        <v>5</v>
      </c>
      <c r="E7" s="75" t="s">
        <v>6</v>
      </c>
      <c r="F7" s="75" t="s">
        <v>7</v>
      </c>
      <c r="G7" s="75" t="s">
        <v>8</v>
      </c>
      <c r="H7" s="75" t="s">
        <v>9</v>
      </c>
      <c r="I7" s="75" t="s">
        <v>10</v>
      </c>
      <c r="J7" s="75" t="s">
        <v>11</v>
      </c>
      <c r="K7" s="76" t="s">
        <v>12</v>
      </c>
    </row>
    <row r="8" spans="1:11" x14ac:dyDescent="0.25">
      <c r="A8" s="71">
        <v>2000</v>
      </c>
      <c r="B8" s="81">
        <v>0</v>
      </c>
      <c r="C8" s="82">
        <v>0</v>
      </c>
      <c r="D8" s="82">
        <v>0</v>
      </c>
      <c r="E8" s="82">
        <v>1</v>
      </c>
      <c r="F8" s="82">
        <v>0</v>
      </c>
      <c r="G8" s="82">
        <v>0</v>
      </c>
      <c r="H8" s="82">
        <v>9</v>
      </c>
      <c r="I8" s="82">
        <v>9</v>
      </c>
      <c r="J8" s="82">
        <v>2</v>
      </c>
      <c r="K8" s="83">
        <v>4</v>
      </c>
    </row>
    <row r="9" spans="1:11" x14ac:dyDescent="0.25">
      <c r="A9" s="77">
        <v>2001</v>
      </c>
      <c r="B9" s="84">
        <v>0</v>
      </c>
      <c r="C9" s="12">
        <v>0</v>
      </c>
      <c r="D9" s="12">
        <v>0</v>
      </c>
      <c r="E9" s="12">
        <v>0</v>
      </c>
      <c r="F9" s="12">
        <v>2</v>
      </c>
      <c r="G9" s="12">
        <v>0</v>
      </c>
      <c r="H9" s="12">
        <v>5</v>
      </c>
      <c r="I9" s="12">
        <v>8</v>
      </c>
      <c r="J9" s="12">
        <v>2</v>
      </c>
      <c r="K9" s="85">
        <v>0</v>
      </c>
    </row>
    <row r="10" spans="1:11" x14ac:dyDescent="0.25">
      <c r="A10" s="77">
        <v>2002</v>
      </c>
      <c r="B10" s="84">
        <v>0</v>
      </c>
      <c r="C10" s="12">
        <v>0</v>
      </c>
      <c r="D10" s="12">
        <v>0</v>
      </c>
      <c r="E10" s="12">
        <v>0</v>
      </c>
      <c r="F10" s="12">
        <v>4</v>
      </c>
      <c r="G10" s="12">
        <v>1</v>
      </c>
      <c r="H10" s="12">
        <v>4</v>
      </c>
      <c r="I10" s="12">
        <v>3</v>
      </c>
      <c r="J10" s="12">
        <v>1</v>
      </c>
      <c r="K10" s="85">
        <v>0</v>
      </c>
    </row>
    <row r="11" spans="1:11" x14ac:dyDescent="0.25">
      <c r="A11" s="77">
        <v>2003</v>
      </c>
      <c r="B11" s="84">
        <v>0</v>
      </c>
      <c r="C11" s="12">
        <v>0</v>
      </c>
      <c r="D11" s="12">
        <v>0</v>
      </c>
      <c r="E11" s="12">
        <v>0</v>
      </c>
      <c r="F11" s="12">
        <v>0</v>
      </c>
      <c r="G11" s="12">
        <v>0</v>
      </c>
      <c r="H11" s="12">
        <v>2</v>
      </c>
      <c r="I11" s="12">
        <v>4</v>
      </c>
      <c r="J11" s="12">
        <v>1</v>
      </c>
      <c r="K11" s="85">
        <v>0</v>
      </c>
    </row>
    <row r="12" spans="1:11" x14ac:dyDescent="0.25">
      <c r="A12" s="77">
        <v>2004</v>
      </c>
      <c r="B12" s="84">
        <v>0</v>
      </c>
      <c r="C12" s="12">
        <v>0</v>
      </c>
      <c r="D12" s="12">
        <v>0</v>
      </c>
      <c r="E12" s="12">
        <v>0</v>
      </c>
      <c r="F12" s="12">
        <v>2</v>
      </c>
      <c r="G12" s="12">
        <v>1</v>
      </c>
      <c r="H12" s="12">
        <v>19</v>
      </c>
      <c r="I12" s="12">
        <v>23</v>
      </c>
      <c r="J12" s="12">
        <v>5</v>
      </c>
      <c r="K12" s="85">
        <v>3</v>
      </c>
    </row>
    <row r="13" spans="1:11" x14ac:dyDescent="0.25">
      <c r="A13" s="77">
        <v>2005</v>
      </c>
      <c r="B13" s="84">
        <v>0</v>
      </c>
      <c r="C13" s="12">
        <v>0</v>
      </c>
      <c r="D13" s="12">
        <v>0</v>
      </c>
      <c r="E13" s="12">
        <v>0</v>
      </c>
      <c r="F13" s="12">
        <v>0</v>
      </c>
      <c r="G13" s="12">
        <v>0</v>
      </c>
      <c r="H13" s="12">
        <v>15</v>
      </c>
      <c r="I13" s="12">
        <v>15</v>
      </c>
      <c r="J13" s="12">
        <v>2</v>
      </c>
      <c r="K13" s="85">
        <v>5</v>
      </c>
    </row>
    <row r="14" spans="1:11" x14ac:dyDescent="0.25">
      <c r="A14" s="77">
        <v>2006</v>
      </c>
      <c r="B14" s="84">
        <v>0</v>
      </c>
      <c r="C14" s="12">
        <v>0</v>
      </c>
      <c r="D14" s="12">
        <v>0</v>
      </c>
      <c r="E14" s="12">
        <v>0</v>
      </c>
      <c r="F14" s="12">
        <v>0</v>
      </c>
      <c r="G14" s="12">
        <v>2</v>
      </c>
      <c r="H14" s="12">
        <v>15</v>
      </c>
      <c r="I14" s="12">
        <v>13</v>
      </c>
      <c r="J14" s="12">
        <v>2</v>
      </c>
      <c r="K14" s="85">
        <v>6</v>
      </c>
    </row>
    <row r="15" spans="1:11" x14ac:dyDescent="0.25">
      <c r="A15" s="77">
        <v>2007</v>
      </c>
      <c r="B15" s="84">
        <v>0</v>
      </c>
      <c r="C15" s="12">
        <v>0</v>
      </c>
      <c r="D15" s="12">
        <v>0</v>
      </c>
      <c r="E15" s="12">
        <v>0</v>
      </c>
      <c r="F15" s="12">
        <v>2</v>
      </c>
      <c r="G15" s="12">
        <v>1</v>
      </c>
      <c r="H15" s="12">
        <v>12</v>
      </c>
      <c r="I15" s="12">
        <v>14</v>
      </c>
      <c r="J15" s="12">
        <v>5</v>
      </c>
      <c r="K15" s="85">
        <v>9</v>
      </c>
    </row>
    <row r="16" spans="1:11" x14ac:dyDescent="0.25">
      <c r="A16" s="77">
        <v>2008</v>
      </c>
      <c r="B16" s="84">
        <v>0</v>
      </c>
      <c r="C16" s="12">
        <v>0</v>
      </c>
      <c r="D16" s="12">
        <v>0</v>
      </c>
      <c r="E16" s="12">
        <v>0</v>
      </c>
      <c r="F16" s="12">
        <v>2</v>
      </c>
      <c r="G16" s="12">
        <v>0</v>
      </c>
      <c r="H16" s="12">
        <v>5</v>
      </c>
      <c r="I16" s="12">
        <v>6</v>
      </c>
      <c r="J16" s="12">
        <v>7</v>
      </c>
      <c r="K16" s="85">
        <v>1</v>
      </c>
    </row>
    <row r="17" spans="1:11" x14ac:dyDescent="0.25">
      <c r="A17" s="77">
        <v>2009</v>
      </c>
      <c r="B17" s="84">
        <v>0</v>
      </c>
      <c r="C17" s="12">
        <v>0</v>
      </c>
      <c r="D17" s="12">
        <v>0</v>
      </c>
      <c r="E17" s="12">
        <v>1</v>
      </c>
      <c r="F17" s="12">
        <v>0</v>
      </c>
      <c r="G17" s="12">
        <v>0</v>
      </c>
      <c r="H17" s="12">
        <v>11</v>
      </c>
      <c r="I17" s="12">
        <v>7</v>
      </c>
      <c r="J17" s="12">
        <v>2</v>
      </c>
      <c r="K17" s="85">
        <v>0</v>
      </c>
    </row>
    <row r="18" spans="1:11" x14ac:dyDescent="0.25">
      <c r="A18" s="77">
        <v>2010</v>
      </c>
      <c r="B18" s="84">
        <v>0</v>
      </c>
      <c r="C18" s="12">
        <v>0</v>
      </c>
      <c r="D18" s="12">
        <v>0</v>
      </c>
      <c r="E18" s="12">
        <v>0</v>
      </c>
      <c r="F18" s="12">
        <v>0</v>
      </c>
      <c r="G18" s="12">
        <v>0</v>
      </c>
      <c r="H18" s="12">
        <v>3</v>
      </c>
      <c r="I18" s="12">
        <v>10</v>
      </c>
      <c r="J18" s="12">
        <v>2</v>
      </c>
      <c r="K18" s="85">
        <v>2</v>
      </c>
    </row>
    <row r="19" spans="1:11" x14ac:dyDescent="0.25">
      <c r="A19" s="78">
        <v>2011</v>
      </c>
      <c r="B19" s="86">
        <v>0</v>
      </c>
      <c r="C19" s="87">
        <v>0</v>
      </c>
      <c r="D19" s="87">
        <v>0</v>
      </c>
      <c r="E19" s="87">
        <v>0</v>
      </c>
      <c r="F19" s="87">
        <v>0</v>
      </c>
      <c r="G19" s="87">
        <v>0</v>
      </c>
      <c r="H19" s="87">
        <v>8</v>
      </c>
      <c r="I19" s="87">
        <v>1</v>
      </c>
      <c r="J19" s="87">
        <v>2</v>
      </c>
      <c r="K19" s="88">
        <v>2</v>
      </c>
    </row>
  </sheetData>
  <sheetProtection algorithmName="SHA-512" hashValue="YQmZzpSVnkIujo352/5K2hALTloEVCsiO+DaBYpQwejQQwhKcqc1KNdm5LiJ3Qv1/FU7v+iOonRJq6NirBNuhw==" saltValue="3GrSryKDWkl/2ARfY82f1Q==" spinCount="100000" sheet="1" objects="1" scenarios="1" pivotTables="0"/>
  <mergeCells count="4">
    <mergeCell ref="C4:K4"/>
    <mergeCell ref="A2:K2"/>
    <mergeCell ref="C3:D3"/>
    <mergeCell ref="C5:D5"/>
  </mergeCells>
  <pageMargins left="0.17" right="0.19" top="0.91666666666666663" bottom="0.75" header="0.3" footer="0.3"/>
  <pageSetup orientation="landscape" horizontalDpi="1200" verticalDpi="1200" r:id="rId2"/>
  <headerFooter>
    <oddHeader>&amp;C&amp;"-,Bold"&amp;14Summary Table Report&amp;R&amp;G</oddHeader>
  </headerFooter>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N30"/>
  <sheetViews>
    <sheetView showGridLines="0" view="pageLayout" zoomScaleNormal="100" workbookViewId="0">
      <selection activeCell="A2" sqref="A2:N2"/>
    </sheetView>
  </sheetViews>
  <sheetFormatPr defaultRowHeight="15" x14ac:dyDescent="0.25"/>
  <sheetData>
    <row r="1" spans="1:14" ht="15.75" thickBot="1" x14ac:dyDescent="0.3"/>
    <row r="2" spans="1:14" x14ac:dyDescent="0.25">
      <c r="A2" s="68" t="str">
        <f>CONCATENATE("Figure 1. Number of ", 'NMBR-AGE-Table'!B4, " Users by Year and Age Group")</f>
        <v>Figure 1. Number of RIFAMPIN/ISONIAZID Users by Year and Age Group</v>
      </c>
      <c r="B2" s="69"/>
      <c r="C2" s="69"/>
      <c r="D2" s="69"/>
      <c r="E2" s="69"/>
      <c r="F2" s="69"/>
      <c r="G2" s="69"/>
      <c r="H2" s="69"/>
      <c r="I2" s="69"/>
      <c r="J2" s="69"/>
      <c r="K2" s="69"/>
      <c r="L2" s="69"/>
      <c r="M2" s="69"/>
      <c r="N2" s="70"/>
    </row>
    <row r="3" spans="1:14" x14ac:dyDescent="0.25">
      <c r="A3" s="22"/>
      <c r="B3" s="8"/>
      <c r="C3" s="8"/>
      <c r="D3" s="8"/>
      <c r="E3" s="8"/>
      <c r="F3" s="8"/>
      <c r="G3" s="8"/>
      <c r="H3" s="8"/>
      <c r="I3" s="8"/>
      <c r="J3" s="8"/>
      <c r="K3" s="8"/>
      <c r="L3" s="8"/>
      <c r="M3" s="8"/>
      <c r="N3" s="23"/>
    </row>
    <row r="4" spans="1:14" x14ac:dyDescent="0.25">
      <c r="A4" s="22"/>
      <c r="B4" s="8"/>
      <c r="C4" s="8"/>
      <c r="D4" s="8"/>
      <c r="E4" s="8"/>
      <c r="F4" s="8"/>
      <c r="G4" s="8"/>
      <c r="H4" s="8"/>
      <c r="I4" s="8"/>
      <c r="J4" s="8"/>
      <c r="K4" s="8"/>
      <c r="L4" s="8"/>
      <c r="M4" s="8"/>
      <c r="N4" s="23"/>
    </row>
    <row r="5" spans="1:14" x14ac:dyDescent="0.25">
      <c r="A5" s="22"/>
      <c r="B5" s="8"/>
      <c r="C5" s="8"/>
      <c r="D5" s="8"/>
      <c r="E5" s="8"/>
      <c r="F5" s="8"/>
      <c r="G5" s="8"/>
      <c r="H5" s="8"/>
      <c r="I5" s="8"/>
      <c r="J5" s="8"/>
      <c r="K5" s="8"/>
      <c r="L5" s="8"/>
      <c r="M5" s="8"/>
      <c r="N5" s="23"/>
    </row>
    <row r="6" spans="1:14" x14ac:dyDescent="0.25">
      <c r="A6" s="22"/>
      <c r="B6" s="8"/>
      <c r="C6" s="8"/>
      <c r="D6" s="8"/>
      <c r="E6" s="8"/>
      <c r="F6" s="8"/>
      <c r="G6" s="8"/>
      <c r="H6" s="8"/>
      <c r="I6" s="8"/>
      <c r="J6" s="8"/>
      <c r="K6" s="8"/>
      <c r="L6" s="8"/>
      <c r="M6" s="8"/>
      <c r="N6" s="23"/>
    </row>
    <row r="7" spans="1:14" x14ac:dyDescent="0.25">
      <c r="A7" s="22"/>
      <c r="B7" s="8"/>
      <c r="C7" s="8"/>
      <c r="D7" s="8"/>
      <c r="E7" s="8"/>
      <c r="F7" s="8"/>
      <c r="G7" s="8"/>
      <c r="H7" s="8"/>
      <c r="I7" s="8"/>
      <c r="J7" s="8"/>
      <c r="K7" s="8"/>
      <c r="L7" s="8"/>
      <c r="M7" s="8"/>
      <c r="N7" s="23"/>
    </row>
    <row r="8" spans="1:14" x14ac:dyDescent="0.25">
      <c r="A8" s="22"/>
      <c r="B8" s="8"/>
      <c r="C8" s="8"/>
      <c r="D8" s="8"/>
      <c r="E8" s="8"/>
      <c r="F8" s="8"/>
      <c r="G8" s="8"/>
      <c r="H8" s="8"/>
      <c r="I8" s="8"/>
      <c r="J8" s="8"/>
      <c r="K8" s="8"/>
      <c r="L8" s="8"/>
      <c r="M8" s="8"/>
      <c r="N8" s="23"/>
    </row>
    <row r="9" spans="1:14" x14ac:dyDescent="0.25">
      <c r="A9" s="22"/>
      <c r="B9" s="8"/>
      <c r="C9" s="8"/>
      <c r="D9" s="8"/>
      <c r="E9" s="8"/>
      <c r="F9" s="8"/>
      <c r="G9" s="8"/>
      <c r="H9" s="8"/>
      <c r="I9" s="8"/>
      <c r="J9" s="8"/>
      <c r="K9" s="8"/>
      <c r="L9" s="8"/>
      <c r="M9" s="8"/>
      <c r="N9" s="23"/>
    </row>
    <row r="10" spans="1:14" x14ac:dyDescent="0.25">
      <c r="A10" s="22"/>
      <c r="B10" s="8"/>
      <c r="C10" s="8"/>
      <c r="D10" s="8"/>
      <c r="E10" s="8"/>
      <c r="F10" s="8"/>
      <c r="G10" s="8"/>
      <c r="H10" s="8"/>
      <c r="I10" s="8"/>
      <c r="J10" s="8"/>
      <c r="K10" s="8"/>
      <c r="L10" s="8"/>
      <c r="M10" s="8"/>
      <c r="N10" s="23"/>
    </row>
    <row r="11" spans="1:14" x14ac:dyDescent="0.25">
      <c r="A11" s="22"/>
      <c r="B11" s="8"/>
      <c r="C11" s="8"/>
      <c r="D11" s="8"/>
      <c r="E11" s="8"/>
      <c r="F11" s="8"/>
      <c r="G11" s="8"/>
      <c r="H11" s="8"/>
      <c r="I11" s="8"/>
      <c r="J11" s="8"/>
      <c r="K11" s="8"/>
      <c r="L11" s="8"/>
      <c r="M11" s="8"/>
      <c r="N11" s="23"/>
    </row>
    <row r="12" spans="1:14" x14ac:dyDescent="0.25">
      <c r="A12" s="22"/>
      <c r="B12" s="8"/>
      <c r="C12" s="8"/>
      <c r="D12" s="8"/>
      <c r="E12" s="8"/>
      <c r="F12" s="8"/>
      <c r="G12" s="8"/>
      <c r="H12" s="8"/>
      <c r="I12" s="8"/>
      <c r="J12" s="8"/>
      <c r="K12" s="8"/>
      <c r="L12" s="8"/>
      <c r="M12" s="8"/>
      <c r="N12" s="23"/>
    </row>
    <row r="13" spans="1:14" x14ac:dyDescent="0.25">
      <c r="A13" s="22"/>
      <c r="B13" s="8"/>
      <c r="C13" s="8"/>
      <c r="D13" s="8"/>
      <c r="E13" s="8"/>
      <c r="F13" s="8"/>
      <c r="G13" s="8"/>
      <c r="H13" s="8"/>
      <c r="I13" s="8"/>
      <c r="J13" s="8"/>
      <c r="K13" s="8"/>
      <c r="L13" s="8"/>
      <c r="M13" s="8"/>
      <c r="N13" s="23"/>
    </row>
    <row r="14" spans="1:14" x14ac:dyDescent="0.25">
      <c r="A14" s="22"/>
      <c r="B14" s="8"/>
      <c r="C14" s="8"/>
      <c r="D14" s="8"/>
      <c r="E14" s="8"/>
      <c r="F14" s="8"/>
      <c r="G14" s="8"/>
      <c r="H14" s="8"/>
      <c r="I14" s="8"/>
      <c r="J14" s="8"/>
      <c r="K14" s="8"/>
      <c r="L14" s="8"/>
      <c r="M14" s="8"/>
      <c r="N14" s="23"/>
    </row>
    <row r="15" spans="1:14" x14ac:dyDescent="0.25">
      <c r="A15" s="22"/>
      <c r="B15" s="8"/>
      <c r="C15" s="8"/>
      <c r="D15" s="8"/>
      <c r="E15" s="8"/>
      <c r="F15" s="8"/>
      <c r="G15" s="8"/>
      <c r="H15" s="8"/>
      <c r="I15" s="8"/>
      <c r="J15" s="8"/>
      <c r="K15" s="8"/>
      <c r="L15" s="8"/>
      <c r="M15" s="8"/>
      <c r="N15" s="23"/>
    </row>
    <row r="16" spans="1:14" x14ac:dyDescent="0.25">
      <c r="A16" s="22"/>
      <c r="B16" s="8"/>
      <c r="C16" s="8"/>
      <c r="D16" s="8"/>
      <c r="E16" s="8"/>
      <c r="F16" s="8"/>
      <c r="G16" s="8"/>
      <c r="H16" s="8"/>
      <c r="I16" s="8"/>
      <c r="J16" s="8"/>
      <c r="K16" s="8"/>
      <c r="L16" s="8"/>
      <c r="M16" s="8"/>
      <c r="N16" s="23"/>
    </row>
    <row r="17" spans="1:14" x14ac:dyDescent="0.25">
      <c r="A17" s="22"/>
      <c r="B17" s="8"/>
      <c r="C17" s="8"/>
      <c r="D17" s="8"/>
      <c r="E17" s="8"/>
      <c r="F17" s="8"/>
      <c r="G17" s="8"/>
      <c r="H17" s="8"/>
      <c r="I17" s="8"/>
      <c r="J17" s="8"/>
      <c r="K17" s="8"/>
      <c r="L17" s="8"/>
      <c r="M17" s="8"/>
      <c r="N17" s="23"/>
    </row>
    <row r="18" spans="1:14" x14ac:dyDescent="0.25">
      <c r="A18" s="22"/>
      <c r="B18" s="8"/>
      <c r="C18" s="8"/>
      <c r="D18" s="8"/>
      <c r="E18" s="8"/>
      <c r="F18" s="8"/>
      <c r="G18" s="8"/>
      <c r="H18" s="8"/>
      <c r="I18" s="8"/>
      <c r="J18" s="8"/>
      <c r="K18" s="8"/>
      <c r="L18" s="8"/>
      <c r="M18" s="8"/>
      <c r="N18" s="23"/>
    </row>
    <row r="19" spans="1:14" x14ac:dyDescent="0.25">
      <c r="A19" s="22"/>
      <c r="B19" s="8"/>
      <c r="C19" s="8"/>
      <c r="D19" s="8"/>
      <c r="E19" s="8"/>
      <c r="F19" s="8"/>
      <c r="G19" s="8"/>
      <c r="H19" s="8"/>
      <c r="I19" s="8"/>
      <c r="J19" s="8"/>
      <c r="K19" s="8"/>
      <c r="L19" s="8"/>
      <c r="M19" s="8"/>
      <c r="N19" s="23"/>
    </row>
    <row r="20" spans="1:14" x14ac:dyDescent="0.25">
      <c r="A20" s="22"/>
      <c r="B20" s="8"/>
      <c r="C20" s="8"/>
      <c r="D20" s="8"/>
      <c r="E20" s="8"/>
      <c r="F20" s="8"/>
      <c r="G20" s="8"/>
      <c r="H20" s="8"/>
      <c r="I20" s="8"/>
      <c r="J20" s="8"/>
      <c r="K20" s="8"/>
      <c r="L20" s="8"/>
      <c r="M20" s="8"/>
      <c r="N20" s="23"/>
    </row>
    <row r="21" spans="1:14" x14ac:dyDescent="0.25">
      <c r="A21" s="22"/>
      <c r="B21" s="8"/>
      <c r="C21" s="8"/>
      <c r="D21" s="8"/>
      <c r="E21" s="8"/>
      <c r="F21" s="8"/>
      <c r="G21" s="8"/>
      <c r="H21" s="8"/>
      <c r="I21" s="8"/>
      <c r="J21" s="8"/>
      <c r="K21" s="8"/>
      <c r="L21" s="8"/>
      <c r="M21" s="8"/>
      <c r="N21" s="23"/>
    </row>
    <row r="22" spans="1:14" x14ac:dyDescent="0.25">
      <c r="A22" s="22"/>
      <c r="B22" s="8"/>
      <c r="C22" s="8"/>
      <c r="D22" s="8"/>
      <c r="E22" s="8"/>
      <c r="F22" s="8"/>
      <c r="G22" s="8"/>
      <c r="H22" s="8"/>
      <c r="I22" s="8"/>
      <c r="J22" s="8"/>
      <c r="K22" s="8"/>
      <c r="L22" s="8"/>
      <c r="M22" s="8"/>
      <c r="N22" s="23"/>
    </row>
    <row r="23" spans="1:14" x14ac:dyDescent="0.25">
      <c r="A23" s="22"/>
      <c r="B23" s="8"/>
      <c r="C23" s="8"/>
      <c r="D23" s="8"/>
      <c r="E23" s="8"/>
      <c r="F23" s="8"/>
      <c r="G23" s="8"/>
      <c r="H23" s="8"/>
      <c r="I23" s="8"/>
      <c r="J23" s="8"/>
      <c r="K23" s="8"/>
      <c r="L23" s="8"/>
      <c r="M23" s="8"/>
      <c r="N23" s="23"/>
    </row>
    <row r="24" spans="1:14" x14ac:dyDescent="0.25">
      <c r="A24" s="22"/>
      <c r="B24" s="8"/>
      <c r="C24" s="8"/>
      <c r="D24" s="8"/>
      <c r="E24" s="8"/>
      <c r="F24" s="8"/>
      <c r="G24" s="8"/>
      <c r="H24" s="8"/>
      <c r="I24" s="8"/>
      <c r="J24" s="8"/>
      <c r="K24" s="8"/>
      <c r="L24" s="8"/>
      <c r="M24" s="8"/>
      <c r="N24" s="23"/>
    </row>
    <row r="25" spans="1:14" x14ac:dyDescent="0.25">
      <c r="A25" s="22"/>
      <c r="B25" s="8"/>
      <c r="C25" s="8"/>
      <c r="D25" s="8"/>
      <c r="E25" s="8"/>
      <c r="F25" s="8"/>
      <c r="G25" s="8"/>
      <c r="H25" s="8"/>
      <c r="I25" s="8"/>
      <c r="J25" s="8"/>
      <c r="K25" s="8"/>
      <c r="L25" s="8"/>
      <c r="M25" s="8"/>
      <c r="N25" s="23"/>
    </row>
    <row r="26" spans="1:14" x14ac:dyDescent="0.25">
      <c r="A26" s="22"/>
      <c r="B26" s="8"/>
      <c r="C26" s="8"/>
      <c r="D26" s="8"/>
      <c r="E26" s="8"/>
      <c r="F26" s="8"/>
      <c r="G26" s="8"/>
      <c r="H26" s="8"/>
      <c r="I26" s="8"/>
      <c r="J26" s="8"/>
      <c r="K26" s="8"/>
      <c r="L26" s="8"/>
      <c r="M26" s="8"/>
      <c r="N26" s="23"/>
    </row>
    <row r="27" spans="1:14" x14ac:dyDescent="0.25">
      <c r="A27" s="22"/>
      <c r="B27" s="8"/>
      <c r="C27" s="8"/>
      <c r="D27" s="8"/>
      <c r="E27" s="8"/>
      <c r="F27" s="8"/>
      <c r="G27" s="8"/>
      <c r="H27" s="8"/>
      <c r="I27" s="8"/>
      <c r="J27" s="8"/>
      <c r="K27" s="8"/>
      <c r="L27" s="8"/>
      <c r="M27" s="8"/>
      <c r="N27" s="23"/>
    </row>
    <row r="28" spans="1:14" x14ac:dyDescent="0.25">
      <c r="A28" s="22"/>
      <c r="B28" s="8"/>
      <c r="C28" s="8"/>
      <c r="D28" s="8"/>
      <c r="E28" s="8"/>
      <c r="F28" s="8"/>
      <c r="G28" s="8"/>
      <c r="H28" s="8"/>
      <c r="I28" s="8"/>
      <c r="J28" s="8"/>
      <c r="K28" s="8"/>
      <c r="L28" s="8"/>
      <c r="M28" s="8"/>
      <c r="N28" s="23"/>
    </row>
    <row r="29" spans="1:14" x14ac:dyDescent="0.25">
      <c r="A29" s="22"/>
      <c r="B29" s="8"/>
      <c r="C29" s="8"/>
      <c r="D29" s="8"/>
      <c r="E29" s="8"/>
      <c r="F29" s="8"/>
      <c r="G29" s="8"/>
      <c r="H29" s="8"/>
      <c r="I29" s="8"/>
      <c r="J29" s="8"/>
      <c r="K29" s="8"/>
      <c r="L29" s="8"/>
      <c r="M29" s="8"/>
      <c r="N29" s="23"/>
    </row>
    <row r="30" spans="1:14" x14ac:dyDescent="0.25">
      <c r="A30" s="24"/>
      <c r="B30" s="25"/>
      <c r="C30" s="25"/>
      <c r="D30" s="25"/>
      <c r="E30" s="25"/>
      <c r="F30" s="25"/>
      <c r="G30" s="25"/>
      <c r="H30" s="25"/>
      <c r="I30" s="25"/>
      <c r="J30" s="25"/>
      <c r="K30" s="25"/>
      <c r="L30" s="25"/>
      <c r="M30" s="25"/>
      <c r="N30" s="26"/>
    </row>
  </sheetData>
  <sheetProtection algorithmName="SHA-512" hashValue="AgSwOhjxrlOJzdzkLv1upgmQqmnWxgLeSNQRSgN4cPzUQZRPHWK+E2Za9qWF62/bDbo19Av5zxUmJ8UvcvvMAA==" saltValue="HnGC4eFSRVzlHhKLHojQrg==" spinCount="100000" sheet="1" objects="1" scenarios="1" pivotTables="0"/>
  <mergeCells count="1">
    <mergeCell ref="A2:N2"/>
  </mergeCells>
  <pageMargins left="0.17" right="0.19" top="0.91666666666666663" bottom="0.75" header="0.3" footer="0.3"/>
  <pageSetup orientation="landscape" horizontalDpi="1200" verticalDpi="1200" r:id="rId1"/>
  <headerFooter>
    <oddHeader>&amp;C&amp;"-,Bold"&amp;14Summary Table Report&amp;R&amp;G</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Overview</vt:lpstr>
      <vt:lpstr>Disclaimer</vt:lpstr>
      <vt:lpstr>Summary-counts</vt:lpstr>
      <vt:lpstr>Summary-prevrate</vt:lpstr>
      <vt:lpstr>Summary-daypu</vt:lpstr>
      <vt:lpstr>Summary-disppu</vt:lpstr>
      <vt:lpstr>Summary-dpd</vt:lpstr>
      <vt:lpstr>NMBR-AGE-Table</vt:lpstr>
      <vt:lpstr>NMBR-AGE-Chart</vt:lpstr>
      <vt:lpstr>PR-AGE-Table</vt:lpstr>
      <vt:lpstr>PR-AGE-Chart</vt:lpstr>
      <vt:lpstr>DayPU-AGE-Table</vt:lpstr>
      <vt:lpstr>DayPU-AGE-Chart</vt:lpstr>
      <vt:lpstr>DispPU-AGE-Table</vt:lpstr>
      <vt:lpstr>DispPU-AGE-Chart</vt:lpstr>
      <vt:lpstr>DPD-AGE-Table</vt:lpstr>
      <vt:lpstr>DPD-AGE-Chart</vt:lpstr>
    </vt:vector>
  </TitlesOfParts>
  <Company>HPHC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ltrebino</dc:creator>
  <cp:lastModifiedBy>Freitas, Katherine</cp:lastModifiedBy>
  <cp:lastPrinted>2012-05-09T19:55:47Z</cp:lastPrinted>
  <dcterms:created xsi:type="dcterms:W3CDTF">2012-05-09T15:36:06Z</dcterms:created>
  <dcterms:modified xsi:type="dcterms:W3CDTF">2017-11-17T19:45:03Z</dcterms:modified>
</cp:coreProperties>
</file>