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7.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8.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9.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10.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kfreitas\Desktop\"/>
    </mc:Choice>
  </mc:AlternateContent>
  <bookViews>
    <workbookView xWindow="120" yWindow="105" windowWidth="19020" windowHeight="11895"/>
  </bookViews>
  <sheets>
    <sheet name="Overview" sheetId="2" r:id="rId1"/>
    <sheet name="Disclaimer" sheetId="30" r:id="rId2"/>
    <sheet name="Summary-counts" sheetId="4" r:id="rId3"/>
    <sheet name="Summary-prevrate" sheetId="5" r:id="rId4"/>
    <sheet name="Summary-daypu" sheetId="6" r:id="rId5"/>
    <sheet name="Summary-disppu" sheetId="7" r:id="rId6"/>
    <sheet name="Summary-dpd" sheetId="8" r:id="rId7"/>
    <sheet name="NMBR-AGE-Table" sheetId="9" r:id="rId8"/>
    <sheet name="NMBR-AGE-Chart" sheetId="20" r:id="rId9"/>
    <sheet name="PR-AGE-Table" sheetId="11" r:id="rId10"/>
    <sheet name="PR-AGE-Chart" sheetId="29" r:id="rId11"/>
    <sheet name="DayPU-AGE-Table" sheetId="13" r:id="rId12"/>
    <sheet name="DayPU-AGE-Chart" sheetId="22" r:id="rId13"/>
    <sheet name="DispPU-AGE-Table" sheetId="16" r:id="rId14"/>
    <sheet name="DispPU-AGE-Chart" sheetId="25" r:id="rId15"/>
    <sheet name="DPD-AGE-Table" sheetId="18" r:id="rId16"/>
    <sheet name="DPD-AGE-Chart" sheetId="27" r:id="rId17"/>
  </sheets>
  <calcPr calcId="152511"/>
  <pivotCaches>
    <pivotCache cacheId="212" r:id="rId18"/>
  </pivotCaches>
</workbook>
</file>

<file path=xl/calcChain.xml><?xml version="1.0" encoding="utf-8"?>
<calcChain xmlns="http://schemas.openxmlformats.org/spreadsheetml/2006/main">
  <c r="A2" i="27" l="1"/>
  <c r="A2" i="18"/>
  <c r="A2" i="25"/>
  <c r="A2" i="16"/>
  <c r="A2" i="22"/>
  <c r="A2" i="13"/>
  <c r="A2" i="29"/>
  <c r="A2" i="11"/>
  <c r="A2" i="8"/>
  <c r="A2" i="7"/>
  <c r="A2" i="6"/>
  <c r="A2" i="5"/>
  <c r="A2" i="4"/>
  <c r="A2" i="20"/>
  <c r="A2" i="9"/>
</calcChain>
</file>

<file path=xl/sharedStrings.xml><?xml version="1.0" encoding="utf-8"?>
<sst xmlns="http://schemas.openxmlformats.org/spreadsheetml/2006/main" count="387" uniqueCount="84">
  <si>
    <t>Period</t>
  </si>
  <si>
    <t>Age Group</t>
  </si>
  <si>
    <t>GenericName</t>
  </si>
  <si>
    <t xml:space="preserve"> 0-1</t>
  </si>
  <si>
    <t>AMPHOTERICIN B</t>
  </si>
  <si>
    <t>AMPHOTERICIN B LIPID COMPLEX</t>
  </si>
  <si>
    <t>AMPHOTERICIN B LIPOSOME</t>
  </si>
  <si>
    <t xml:space="preserve"> 2-4</t>
  </si>
  <si>
    <t xml:space="preserve"> 5-9</t>
  </si>
  <si>
    <t xml:space="preserve"> 10-14</t>
  </si>
  <si>
    <t xml:space="preserve"> 15-18</t>
  </si>
  <si>
    <t xml:space="preserve"> 19-21</t>
  </si>
  <si>
    <t xml:space="preserve"> 22-44</t>
  </si>
  <si>
    <t xml:space="preserve"> 45-64</t>
  </si>
  <si>
    <t xml:space="preserve"> 65-74</t>
  </si>
  <si>
    <t xml:space="preserve"> 75+</t>
  </si>
  <si>
    <t>Overview</t>
  </si>
  <si>
    <t>Query Description</t>
  </si>
  <si>
    <t>Summary-counts</t>
  </si>
  <si>
    <t>Summary-prevrate</t>
  </si>
  <si>
    <t>Summary-daypu</t>
  </si>
  <si>
    <t>Summary-disppu</t>
  </si>
  <si>
    <t>Summary-dpd</t>
  </si>
  <si>
    <t>Notes:</t>
  </si>
  <si>
    <t>Sum of Users</t>
  </si>
  <si>
    <t>Total</t>
  </si>
  <si>
    <t>Data</t>
  </si>
  <si>
    <t>Sum of Dispensings</t>
  </si>
  <si>
    <t>Sum of DaysSupply</t>
  </si>
  <si>
    <t>Note: Selecting generic name here will update table below. Select only one drug product.</t>
  </si>
  <si>
    <t>Sum of Total Enrollment in Strata(Members)</t>
  </si>
  <si>
    <t>---</t>
  </si>
  <si>
    <t>'Days per User</t>
  </si>
  <si>
    <t>'Dispensings per User</t>
  </si>
  <si>
    <t>'Days per Dispensing</t>
  </si>
  <si>
    <t>Prevalence Rate (Users per 100,000 Enrollees)</t>
  </si>
  <si>
    <t>'Prevalence Rate (Users per 100,000 Enrollees)</t>
  </si>
  <si>
    <t xml:space="preserve">Table of days supplied per user by age group and year. Use the filter at the top to select a different drug product to be represented. </t>
  </si>
  <si>
    <t xml:space="preserve">Table of dispensings per user by age group and year. Use the filter at the top to select a different drug product to be represented. </t>
  </si>
  <si>
    <t xml:space="preserve">Table of days supplied per dispensing by age group and year. Use the filter at the top to select a different drug product to be represented. </t>
  </si>
  <si>
    <t>NMBR-AGE-Table</t>
  </si>
  <si>
    <t>NMBR-AGE-Chart</t>
  </si>
  <si>
    <t>PR-AGE-Table</t>
  </si>
  <si>
    <t>PR-AGE-Chart</t>
  </si>
  <si>
    <t>DayPU-AGE-Table</t>
  </si>
  <si>
    <t>DayPU-AGE-Chart</t>
  </si>
  <si>
    <t>DispPU-AGE-Table</t>
  </si>
  <si>
    <t>DispPU-AGE-Chart</t>
  </si>
  <si>
    <t>DPD-AGE-Table</t>
  </si>
  <si>
    <t>DPD-AGE-Chart</t>
  </si>
  <si>
    <t xml:space="preserve">Table of the number of users by age group and year. Use the filter at the top to select a different drug product to be represented. </t>
  </si>
  <si>
    <t>Chart of the data represented in the prior tab. Use the filter at the top of the previous tab (NMBR-AGE-Table) to select a different drug product to be represented.</t>
  </si>
  <si>
    <t>Chart of the data represented in the prior tab. Use the filter at the top of the previous tab (PR-AGE-Table) to select a different drug product to be represented.</t>
  </si>
  <si>
    <t>Chart of the data represented in the prior tab. Use the filter at the top of the previous tab (DayPU-AGE-Table) to select a different drug product to be represented.</t>
  </si>
  <si>
    <t>Chart of the data represented in the prior tab. Use the filter at the top of the previous tab (DispPU-AGE-Table) to select a different drug product to be represented.</t>
  </si>
  <si>
    <t>Chart of the data represented in the prior tab. Use the filter at the top of the previous tab (DPD-AGE-Table) to select a different drug product to be represented.</t>
  </si>
  <si>
    <t>AMPHOTERICIN B CHOLESTERYL SULFATE</t>
  </si>
  <si>
    <r>
      <t xml:space="preserve">This report describes counts and prevalence of four Amphotericin generic names in the Mini-Sentinel Distributed Database. These results were generated using the Mini-Sentinel Distributed Query Tool. The queries were run against the Dispensing Summary </t>
    </r>
    <r>
      <rPr>
        <sz val="11"/>
        <color indexed="8"/>
        <rFont val="Calibri"/>
        <family val="2"/>
      </rPr>
      <t>Table and distributed on 4/26/2012 to 16 Data Partners; this report includes results from 16 Data Partners. Please review the notes below.</t>
    </r>
  </si>
  <si>
    <t>Table of the prevalence rate (users per 100,000 enrollees) by year. Use the filter at the top to select a different drug product to be represented.</t>
  </si>
  <si>
    <t xml:space="preserve">Table of days supplied per user by year. Use the filter at the top to select a different drug product to be represented. </t>
  </si>
  <si>
    <t xml:space="preserve">Table of dispensings per user by year. Use the filter at the top to select a different drug product to be represented. </t>
  </si>
  <si>
    <t xml:space="preserve">Table of days supplied per dispensing by year. Use the filter at the top to select a different drug product to be represented. </t>
  </si>
  <si>
    <t xml:space="preserve">Table of the prevalence rate (users per 100,000 enrollees) by age group and year. Use the filter at the top to select a different drug product to be represented. </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</si>
  <si>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</si>
  <si>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</si>
  <si>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</si>
  <si>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</si>
  <si>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</si>
  <si>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</si>
  <si>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</si>
  <si>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</si>
  <si>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</si>
  <si>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</si>
  <si>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</si>
  <si>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</si>
  <si>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</si>
  <si>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</si>
  <si>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 xml:space="preserve">Table of the number of users, total days supplied, total dispensings, and total enrollment by year. Use the filter at the top to select a different drug product to be represented. </t>
  </si>
  <si>
    <t>Internal MSOC Tracking Number:</t>
  </si>
  <si>
    <t>MSY3_STR54a</t>
  </si>
  <si>
    <t>Counts of members cannot be aggregated across years or drug products. Doing so will result in double-counting of members. For example, users of a drug product in 2007 may also be a user of the same drug product in 2008. Adding those years would double-count that person. Also, a user of amphotericin B in 2007 may also be a user of amphotericin B lipid complex in 2007. Adding across those 2 codes would double-count that person. 
For one data partner in 2007 only, numbers of patients were obtained while the number of enrollees was not able to be obtained. As a result, when aggregating across data partners and calculating prevalence rates (the numbers of patients per 1,000 enrollees), the number of enrollees will be artificially low and therefore, the prevalence rates will be artificially slightly higher than the true value in 2007. This bug will be fixed in August of 2012.</t>
  </si>
  <si>
    <t>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and third in 2008. Increases in the raw numbers of diagnosis/procedure patients or drug product users in these years are likely due to the introduction of these data partners. Additionally, in some instances the count of patients and events are underestimated and may vary based on diagnosis/procedure or drug product selected. The aggregate count underestimates are most pronounced in 2005 and 2009 due to the inclusion of large Data Partners in the prior years. Thus, year-to-year changes should not be interpreted as trends in diagnoses, procedures, or drug products.</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</si>
  <si>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</si>
  <si>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Query request related to dispensings with the generic names "Amphotericin B", "Amphotericin B Lipid Complex", "Amphotericin B Liposome", and "Amphotericin B Cholesteryl Sulfate".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</si>
</sst>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indexed="8"/>
      <name val="Calibri"/>
      <family val="2"/>
    </font>
    <font>
      <b/>
      <u/>
      <sz val="11"/>
      <name val="Calibri"/>
      <family val="2"/>
    </font>
    <font>
      <b/>
      <sz val="11"/>
      <color indexed="8"/>
      <name val="Calibri"/>
      <family val="2"/>
    </font>
    <font>
      <b/>
      <sz val="11"/>
      <name val="Calibri"/>
      <family val="2"/>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b/>
      <sz val="12"/>
      <color theme="1"/>
      <name val="Calibri"/>
      <family val="2"/>
      <scheme val="minor"/>
    </font>
  </fonts>
  <fills count="2">
    <fill>
      <patternFill patternType="none"/>
    </fill>
    <fill>
      <patternFill patternType="gray125"/>
    </fill>
  </fills>
  <borders count="54">
    <border>
      <left/>
      <right/>
      <top/>
      <bottom/>
      <diagonal/>
    </border>
    <border>
      <left style="thin">
        <color indexed="8"/>
      </left>
      <right/>
      <top/>
      <bottom style="thin">
        <color indexed="8"/>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64"/>
      </right>
      <top/>
      <bottom style="thin">
        <color indexed="8"/>
      </bottom>
      <diagonal/>
    </border>
    <border>
      <left style="thin">
        <color indexed="8"/>
      </left>
      <right/>
      <top style="thin">
        <color indexed="64"/>
      </top>
      <bottom style="thin">
        <color indexed="64"/>
      </bottom>
      <diagonal/>
    </border>
    <border>
      <left style="thin">
        <color indexed="65"/>
      </left>
      <right/>
      <top style="medium">
        <color indexed="8"/>
      </top>
      <bottom/>
      <diagonal/>
    </border>
    <border>
      <left style="thin">
        <color indexed="65"/>
      </left>
      <right style="thin">
        <color indexed="8"/>
      </right>
      <top style="medium">
        <color indexed="8"/>
      </top>
      <bottom/>
      <diagonal/>
    </border>
    <border>
      <left/>
      <right/>
      <top style="thin">
        <color indexed="64"/>
      </top>
      <bottom style="thin">
        <color indexed="64"/>
      </bottom>
      <diagonal/>
    </border>
    <border>
      <left style="thin">
        <color indexed="8"/>
      </left>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64"/>
      </right>
      <top style="medium">
        <color indexed="8"/>
      </top>
      <bottom style="thin">
        <color indexed="64"/>
      </bottom>
      <diagonal/>
    </border>
    <border>
      <left style="thin">
        <color indexed="64"/>
      </left>
      <right style="thin">
        <color indexed="8"/>
      </right>
      <top style="thin">
        <color indexed="64"/>
      </top>
      <bottom style="thin">
        <color indexed="64"/>
      </bottom>
      <diagonal/>
    </border>
    <border>
      <left/>
      <right style="thin">
        <color indexed="8"/>
      </right>
      <top style="medium">
        <color indexed="8"/>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bottom/>
      <diagonal/>
    </border>
    <border>
      <left/>
      <right style="thin">
        <color rgb="FFABABAB"/>
      </right>
      <top/>
      <bottom/>
      <diagonal/>
    </border>
    <border>
      <left style="thin">
        <color rgb="FFABABAB"/>
      </left>
      <right/>
      <top/>
      <bottom style="thin">
        <color rgb="FFABABAB"/>
      </bottom>
      <diagonal/>
    </border>
    <border>
      <left/>
      <right/>
      <top/>
      <bottom style="thin">
        <color rgb="FFABABAB"/>
      </bottom>
      <diagonal/>
    </border>
    <border>
      <left/>
      <right style="thin">
        <color rgb="FFABABAB"/>
      </right>
      <top/>
      <bottom style="thin">
        <color rgb="FFABABAB"/>
      </bottom>
      <diagonal/>
    </border>
    <border>
      <left style="thin">
        <color indexed="8"/>
      </left>
      <right style="thin">
        <color indexed="8"/>
      </right>
      <top style="medium">
        <color indexed="8"/>
      </top>
      <bottom style="thin">
        <color rgb="FFABABAB"/>
      </bottom>
      <diagonal/>
    </border>
    <border>
      <left style="thin">
        <color indexed="8"/>
      </left>
      <right style="thin">
        <color indexed="64"/>
      </right>
      <top style="medium">
        <color indexed="8"/>
      </top>
      <bottom style="thin">
        <color rgb="FFABABAB"/>
      </bottom>
      <diagonal/>
    </border>
    <border>
      <left style="thin">
        <color indexed="8"/>
      </left>
      <right style="thin">
        <color indexed="64"/>
      </right>
      <top style="thin">
        <color indexed="8"/>
      </top>
      <bottom style="thin">
        <color rgb="FFABABAB"/>
      </bottom>
      <diagonal/>
    </border>
    <border>
      <left style="thin">
        <color rgb="FFABABAB"/>
      </left>
      <right style="thin">
        <color rgb="FFABABAB"/>
      </right>
      <top style="thin">
        <color rgb="FFABABAB"/>
      </top>
      <bottom/>
      <diagonal/>
    </border>
    <border>
      <left style="thin">
        <color rgb="FFABABAB"/>
      </left>
      <right style="thin">
        <color rgb="FFABABAB"/>
      </right>
      <top/>
      <bottom/>
      <diagonal/>
    </border>
    <border>
      <left style="thin">
        <color rgb="FFABABAB"/>
      </left>
      <right style="thin">
        <color rgb="FFABABAB"/>
      </right>
      <top/>
      <bottom style="thin">
        <color rgb="FFABABAB"/>
      </bottom>
      <diagonal/>
    </border>
    <border>
      <left style="thin">
        <color indexed="8"/>
      </left>
      <right style="thin">
        <color indexed="8"/>
      </right>
      <top style="thin">
        <color indexed="8"/>
      </top>
      <bottom style="thin">
        <color rgb="FFABABAB"/>
      </bottom>
      <diagonal/>
    </border>
    <border>
      <left style="thin">
        <color indexed="8"/>
      </left>
      <right style="thin">
        <color indexed="64"/>
      </right>
      <top style="thin">
        <color indexed="64"/>
      </top>
      <bottom style="thin">
        <color rgb="FFABABAB"/>
      </bottom>
      <diagonal/>
    </border>
    <border>
      <left style="thin">
        <color indexed="64"/>
      </left>
      <right style="thin">
        <color indexed="64"/>
      </right>
      <top style="thin">
        <color indexed="64"/>
      </top>
      <bottom style="thin">
        <color rgb="FFABABAB"/>
      </bottom>
      <diagonal/>
    </border>
    <border>
      <left style="thin">
        <color rgb="FFABABAB"/>
      </left>
      <right style="thin">
        <color indexed="8"/>
      </right>
      <top style="medium">
        <color indexed="8"/>
      </top>
      <bottom style="thin">
        <color rgb="FFABABAB"/>
      </bottom>
      <diagonal/>
    </border>
    <border>
      <left style="thin">
        <color rgb="FFABABAB"/>
      </left>
      <right style="thin">
        <color indexed="8"/>
      </right>
      <top style="medium">
        <color indexed="8"/>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08">
    <xf numFmtId="0" fontId="0" fillId="0" borderId="0" xfId="0"/>
    <xf numFmtId="0" fontId="0" fillId="0" borderId="0" xfId="0" applyAlignment="1">
      <alignment vertical="top" wrapText="1"/>
    </xf>
    <xf numFmtId="0" fontId="0" fillId="0" borderId="0" xfId="0" applyAlignment="1">
      <alignment horizontal="center" vertical="top"/>
    </xf>
    <xf numFmtId="0" fontId="0" fillId="0" borderId="0" xfId="0" applyFill="1"/>
    <xf numFmtId="0" fontId="0" fillId="0" borderId="0" xfId="0" applyFill="1" applyAlignment="1">
      <alignment wrapText="1"/>
    </xf>
    <xf numFmtId="0" fontId="0" fillId="0" borderId="0" xfId="0" applyAlignment="1">
      <alignment wrapText="1"/>
    </xf>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0" xfId="0" applyBorder="1" applyAlignment="1">
      <alignment wrapText="1"/>
    </xf>
    <xf numFmtId="3" fontId="0" fillId="0" borderId="0" xfId="0" applyNumberFormat="1"/>
    <xf numFmtId="0" fontId="0" fillId="0" borderId="5" xfId="0" applyBorder="1"/>
    <xf numFmtId="2" fontId="0" fillId="0" borderId="0" xfId="0" applyNumberFormat="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1" xfId="0" applyBorder="1"/>
    <xf numFmtId="0" fontId="0" fillId="0" borderId="16" xfId="0" applyBorder="1"/>
    <xf numFmtId="0" fontId="7" fillId="0" borderId="17" xfId="0" applyFont="1" applyFill="1" applyBorder="1" applyAlignment="1">
      <alignment horizontal="left" vertical="top" wrapText="1"/>
    </xf>
    <xf numFmtId="0" fontId="0" fillId="0" borderId="17" xfId="0" applyFill="1" applyBorder="1" applyAlignment="1">
      <alignment horizontal="left" vertical="top" wrapText="1"/>
    </xf>
    <xf numFmtId="0" fontId="0" fillId="0" borderId="18" xfId="0" applyFill="1" applyBorder="1" applyAlignment="1">
      <alignment wrapText="1"/>
    </xf>
    <xf numFmtId="0" fontId="0" fillId="0" borderId="14" xfId="0" applyBorder="1" applyAlignment="1">
      <alignment wrapText="1"/>
    </xf>
    <xf numFmtId="0" fontId="0" fillId="0" borderId="5" xfId="0" applyBorder="1" applyAlignment="1">
      <alignment wrapText="1"/>
    </xf>
    <xf numFmtId="0" fontId="0" fillId="0" borderId="19" xfId="0" applyBorder="1"/>
    <xf numFmtId="0" fontId="0" fillId="0" borderId="20" xfId="0" applyBorder="1"/>
    <xf numFmtId="0" fontId="7" fillId="0" borderId="17" xfId="0" applyFont="1" applyBorder="1" applyAlignment="1">
      <alignment wrapText="1"/>
    </xf>
    <xf numFmtId="0" fontId="0" fillId="0" borderId="17" xfId="0" applyBorder="1" applyAlignment="1">
      <alignment horizontal="left" vertical="top" wrapText="1"/>
    </xf>
    <xf numFmtId="0" fontId="8" fillId="0" borderId="0" xfId="0" applyFont="1" applyAlignment="1">
      <alignment wrapText="1"/>
    </xf>
    <xf numFmtId="0" fontId="0" fillId="0" borderId="0" xfId="0" applyFont="1" applyAlignment="1">
      <alignment wrapText="1"/>
    </xf>
    <xf numFmtId="0" fontId="9"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wrapText="1"/>
    </xf>
    <xf numFmtId="0" fontId="9" fillId="0" borderId="0" xfId="0" applyFont="1" applyAlignment="1">
      <alignment vertical="top" wrapText="1"/>
    </xf>
    <xf numFmtId="0" fontId="0" fillId="0" borderId="0" xfId="0" applyFont="1" applyAlignment="1">
      <alignment vertical="top" wrapText="1"/>
    </xf>
    <xf numFmtId="0" fontId="8" fillId="0" borderId="18" xfId="0" applyFont="1" applyFill="1" applyBorder="1" applyAlignment="1">
      <alignment vertical="top"/>
    </xf>
    <xf numFmtId="0" fontId="2" fillId="0" borderId="21" xfId="1" applyFont="1" applyFill="1" applyBorder="1" applyAlignment="1" applyProtection="1">
      <alignment horizontal="left" vertical="top" wrapText="1"/>
    </xf>
    <xf numFmtId="0" fontId="0" fillId="0" borderId="21" xfId="0" applyFill="1" applyBorder="1" applyAlignment="1">
      <alignment horizontal="left" vertical="top" wrapText="1"/>
    </xf>
    <xf numFmtId="0" fontId="2" fillId="0" borderId="22" xfId="1" applyFont="1" applyFill="1" applyBorder="1" applyAlignment="1" applyProtection="1">
      <alignment horizontal="left" vertical="top" wrapText="1"/>
    </xf>
    <xf numFmtId="0" fontId="0" fillId="0" borderId="22" xfId="0" applyFill="1" applyBorder="1" applyAlignment="1">
      <alignment horizontal="left" vertical="top" wrapText="1"/>
    </xf>
    <xf numFmtId="0" fontId="2" fillId="0" borderId="23" xfId="1" applyFont="1" applyFill="1" applyBorder="1" applyAlignment="1" applyProtection="1">
      <alignment horizontal="left" vertical="top" wrapText="1"/>
    </xf>
    <xf numFmtId="0" fontId="0" fillId="0" borderId="23" xfId="0" applyFill="1" applyBorder="1" applyAlignment="1">
      <alignment horizontal="left" vertical="top" wrapText="1"/>
    </xf>
    <xf numFmtId="0" fontId="0" fillId="0" borderId="24" xfId="0" applyBorder="1"/>
    <xf numFmtId="0" fontId="6" fillId="0" borderId="25" xfId="0" applyFont="1" applyBorder="1" applyAlignment="1">
      <alignment wrapText="1"/>
    </xf>
    <xf numFmtId="0" fontId="6" fillId="0" borderId="26" xfId="0" applyFont="1" applyBorder="1" applyAlignment="1">
      <alignment wrapText="1"/>
    </xf>
    <xf numFmtId="0" fontId="6" fillId="0" borderId="27" xfId="0" applyFont="1" applyBorder="1" applyAlignment="1">
      <alignment wrapText="1"/>
    </xf>
    <xf numFmtId="0" fontId="0" fillId="0" borderId="17" xfId="0" applyBorder="1" applyAlignment="1">
      <alignment wrapText="1"/>
    </xf>
    <xf numFmtId="0" fontId="0" fillId="0" borderId="17" xfId="0" applyBorder="1" applyAlignment="1"/>
    <xf numFmtId="0" fontId="0" fillId="0" borderId="28" xfId="0" applyBorder="1" applyAlignment="1"/>
    <xf numFmtId="0" fontId="0" fillId="0" borderId="26" xfId="0" applyBorder="1" applyAlignment="1"/>
    <xf numFmtId="0" fontId="0" fillId="0" borderId="29" xfId="0" applyBorder="1" applyAlignment="1"/>
    <xf numFmtId="0" fontId="0" fillId="0" borderId="14" xfId="0" applyBorder="1" applyAlignment="1"/>
    <xf numFmtId="0" fontId="0" fillId="0" borderId="0" xfId="0" applyBorder="1" applyAlignment="1"/>
    <xf numFmtId="0" fontId="0" fillId="0" borderId="11" xfId="0" applyBorder="1" applyAlignment="1"/>
    <xf numFmtId="0" fontId="6" fillId="0" borderId="30" xfId="0" applyFont="1" applyBorder="1" applyAlignment="1">
      <alignment wrapText="1"/>
    </xf>
    <xf numFmtId="0" fontId="6" fillId="0" borderId="31" xfId="0" applyFont="1" applyBorder="1" applyAlignment="1">
      <alignment wrapText="1"/>
    </xf>
    <xf numFmtId="0" fontId="6" fillId="0" borderId="32" xfId="0" applyFont="1" applyBorder="1" applyAlignment="1">
      <alignment wrapText="1"/>
    </xf>
    <xf numFmtId="0" fontId="0" fillId="0" borderId="33" xfId="0" applyBorder="1"/>
    <xf numFmtId="0" fontId="0" fillId="0" borderId="33" xfId="0" pivotButton="1"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40" xfId="0" applyBorder="1"/>
    <xf numFmtId="0" fontId="0" fillId="0" borderId="37" xfId="0" applyBorder="1" applyAlignment="1">
      <alignment wrapText="1"/>
    </xf>
    <xf numFmtId="0" fontId="0" fillId="0" borderId="43" xfId="0" pivotButton="1" applyBorder="1"/>
    <xf numFmtId="0" fontId="0" fillId="0" borderId="43" xfId="0" applyBorder="1" applyAlignment="1">
      <alignment wrapText="1"/>
    </xf>
    <xf numFmtId="3" fontId="0" fillId="0" borderId="33" xfId="0" applyNumberFormat="1" applyBorder="1"/>
    <xf numFmtId="3" fontId="0" fillId="0" borderId="36" xfId="0" applyNumberFormat="1" applyBorder="1"/>
    <xf numFmtId="3" fontId="0" fillId="0" borderId="37" xfId="0" applyNumberFormat="1" applyBorder="1"/>
    <xf numFmtId="3" fontId="0" fillId="0" borderId="38" xfId="0" applyNumberFormat="1" applyBorder="1"/>
    <xf numFmtId="3" fontId="0" fillId="0" borderId="39" xfId="0" applyNumberFormat="1" applyBorder="1"/>
    <xf numFmtId="3" fontId="0" fillId="0" borderId="40" xfId="0" applyNumberFormat="1" applyBorder="1"/>
    <xf numFmtId="3" fontId="0" fillId="0" borderId="41" xfId="0" applyNumberFormat="1" applyBorder="1"/>
    <xf numFmtId="3" fontId="0" fillId="0" borderId="42" xfId="0" applyNumberFormat="1" applyBorder="1"/>
    <xf numFmtId="0" fontId="0" fillId="0" borderId="45" xfId="0" pivotButton="1" applyBorder="1"/>
    <xf numFmtId="0" fontId="0" fillId="0" borderId="36" xfId="0" applyBorder="1" applyAlignment="1">
      <alignment wrapText="1"/>
    </xf>
    <xf numFmtId="0" fontId="0" fillId="0" borderId="46" xfId="0" applyBorder="1"/>
    <xf numFmtId="2" fontId="0" fillId="0" borderId="46" xfId="0" applyNumberFormat="1" applyBorder="1"/>
    <xf numFmtId="2" fontId="0" fillId="0" borderId="47" xfId="0" applyNumberFormat="1" applyBorder="1"/>
    <xf numFmtId="2" fontId="0" fillId="0" borderId="48" xfId="0" applyNumberFormat="1" applyBorder="1"/>
    <xf numFmtId="0" fontId="0" fillId="0" borderId="33" xfId="0" pivotButton="1" applyBorder="1" applyAlignment="1">
      <alignment wrapText="1"/>
    </xf>
    <xf numFmtId="0" fontId="0" fillId="0" borderId="49" xfId="0" applyBorder="1" applyAlignment="1">
      <alignment wrapText="1"/>
    </xf>
    <xf numFmtId="0" fontId="0" fillId="0" borderId="44" xfId="0" applyBorder="1" applyAlignment="1">
      <alignment wrapText="1"/>
    </xf>
    <xf numFmtId="0" fontId="0" fillId="0" borderId="50" xfId="0" applyBorder="1" applyAlignment="1">
      <alignment wrapText="1"/>
    </xf>
    <xf numFmtId="0" fontId="0" fillId="0" borderId="51" xfId="0" pivotButton="1" applyBorder="1"/>
    <xf numFmtId="0" fontId="0" fillId="0" borderId="52" xfId="0" applyBorder="1"/>
    <xf numFmtId="0" fontId="0" fillId="0" borderId="53" xfId="0" pivotButton="1" applyBorder="1"/>
    <xf numFmtId="2" fontId="0" fillId="0" borderId="33" xfId="0" applyNumberFormat="1" applyBorder="1"/>
    <xf numFmtId="2" fontId="0" fillId="0" borderId="36" xfId="0" applyNumberFormat="1" applyBorder="1"/>
    <xf numFmtId="2" fontId="0" fillId="0" borderId="37" xfId="0" applyNumberFormat="1" applyBorder="1"/>
    <xf numFmtId="2" fontId="0" fillId="0" borderId="38" xfId="0" applyNumberFormat="1" applyBorder="1"/>
    <xf numFmtId="2" fontId="0" fillId="0" borderId="39" xfId="0" applyNumberFormat="1" applyBorder="1"/>
    <xf numFmtId="2" fontId="0" fillId="0" borderId="40" xfId="0" applyNumberFormat="1" applyBorder="1"/>
    <xf numFmtId="2" fontId="0" fillId="0" borderId="41" xfId="0" applyNumberFormat="1" applyBorder="1"/>
    <xf numFmtId="2" fontId="0" fillId="0" borderId="42" xfId="0" applyNumberFormat="1" applyBorder="1"/>
    <xf numFmtId="0" fontId="0" fillId="0" borderId="53" xfId="0" pivotButton="1" applyBorder="1" applyAlignment="1">
      <alignment wrapText="1"/>
    </xf>
  </cellXfs>
  <cellStyles count="2">
    <cellStyle name="Hyperlink" xfId="1" builtinId="8"/>
    <cellStyle name="Normal" xfId="0" builtinId="0"/>
  </cellStyles>
  <dxfs count="98">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numFmt numFmtId="2" formatCode="0.00"/>
    </dxf>
    <dxf>
      <alignment wrapText="1" readingOrder="0"/>
    </dxf>
    <dxf>
      <border>
        <left style="thin">
          <color indexed="8"/>
        </left>
        <right style="thin">
          <color indexed="8"/>
        </right>
      </border>
    </dxf>
    <dxf>
      <border>
        <left style="thin">
          <color indexed="8"/>
        </left>
        <right style="thin">
          <color indexed="8"/>
        </right>
      </border>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numFmt numFmtId="2" formatCode="0.00"/>
    </dxf>
    <dxf>
      <alignment wrapText="1" readingOrder="0"/>
    </dxf>
    <dxf>
      <border>
        <left style="thin">
          <color indexed="8"/>
        </left>
        <right style="thin">
          <color indexed="8"/>
        </right>
      </border>
    </dxf>
    <dxf>
      <border>
        <left style="thin">
          <color indexed="8"/>
        </left>
        <right style="thin">
          <color indexed="8"/>
        </right>
      </border>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numFmt numFmtId="2" formatCode="0.00"/>
    </dxf>
    <dxf>
      <alignment wrapText="1" readingOrder="0"/>
    </dxf>
    <dxf>
      <border>
        <left style="thin">
          <color indexed="8"/>
        </left>
        <right style="thin">
          <color indexed="8"/>
        </right>
      </border>
    </dxf>
    <dxf>
      <border>
        <left style="thin">
          <color indexed="8"/>
        </left>
        <right style="thin">
          <color indexed="8"/>
        </right>
      </border>
    </dxf>
    <dxf>
      <alignment wrapText="1" readingOrder="0"/>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numFmt numFmtId="2" formatCode="0.00"/>
    </dxf>
    <dxf>
      <alignment wrapText="1" readingOrder="0"/>
    </dxf>
    <dxf>
      <border>
        <left style="thin">
          <color indexed="8"/>
        </left>
        <right style="thin">
          <color indexed="8"/>
        </right>
      </border>
    </dxf>
    <dxf>
      <border>
        <left style="thin">
          <color indexed="8"/>
        </left>
        <right style="thin">
          <color indexed="8"/>
        </right>
      </border>
    </dxf>
    <dxf>
      <numFmt numFmtId="3" formatCode="#,##0"/>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alignment wrapText="1" readingOrder="0"/>
    </dxf>
    <dxf>
      <border>
        <left style="thin">
          <color indexed="8"/>
        </left>
        <right style="thin">
          <color indexed="8"/>
        </right>
      </border>
    </dxf>
    <dxf>
      <border>
        <left style="thin">
          <color indexed="8"/>
        </left>
        <right style="thin">
          <color indexed="8"/>
        </right>
      </border>
    </dxf>
    <dxf>
      <border>
        <left style="thin">
          <color indexed="64"/>
        </left>
        <top style="thin">
          <color indexed="64"/>
        </top>
      </border>
    </dxf>
    <dxf>
      <border>
        <top style="thin">
          <color indexed="64"/>
        </top>
      </border>
    </dxf>
    <dxf>
      <border>
        <right style="thin">
          <color indexed="64"/>
        </right>
      </border>
    </dxf>
    <dxf>
      <border>
        <right style="thin">
          <color indexed="64"/>
        </right>
      </border>
    </dxf>
    <dxf>
      <numFmt numFmtId="2" formatCode="0.00"/>
    </dxf>
    <dxf>
      <border>
        <right style="thin">
          <color indexed="8"/>
        </right>
        <top style="medium">
          <color indexed="8"/>
        </top>
      </border>
    </dxf>
    <dxf>
      <border>
        <right style="thin">
          <color indexed="8"/>
        </right>
        <top style="medium">
          <color indexed="8"/>
        </top>
      </border>
    </dxf>
    <dxf>
      <alignment wrapText="1" readingOrder="0"/>
    </dxf>
    <dxf>
      <border>
        <left style="thin">
          <color indexed="8"/>
        </left>
        <right style="thin">
          <color indexed="8"/>
        </right>
      </border>
    </dxf>
    <dxf>
      <border>
        <left style="thin">
          <color indexed="8"/>
        </left>
        <right style="thin">
          <color indexed="8"/>
        </right>
      </border>
    </dxf>
    <dxf>
      <border>
        <left style="thin">
          <color indexed="64"/>
        </left>
        <top style="thin">
          <color indexed="64"/>
        </top>
      </border>
    </dxf>
    <dxf>
      <border>
        <top style="thin">
          <color indexed="64"/>
        </top>
      </border>
    </dxf>
    <dxf>
      <border>
        <right style="thin">
          <color indexed="64"/>
        </right>
      </border>
    </dxf>
    <dxf>
      <border>
        <right style="thin">
          <color indexed="64"/>
        </right>
      </border>
    </dxf>
    <dxf>
      <numFmt numFmtId="2" formatCode="0.00"/>
    </dxf>
    <dxf>
      <border>
        <right style="thin">
          <color indexed="8"/>
        </right>
        <top style="medium">
          <color indexed="8"/>
        </top>
      </border>
    </dxf>
    <dxf>
      <border>
        <right style="thin">
          <color indexed="8"/>
        </right>
        <top style="medium">
          <color indexed="8"/>
        </top>
      </border>
    </dxf>
    <dxf>
      <alignment wrapText="1" readingOrder="0"/>
    </dxf>
    <dxf>
      <border>
        <left style="thin">
          <color indexed="8"/>
        </left>
        <right style="thin">
          <color indexed="8"/>
        </right>
      </border>
    </dxf>
    <dxf>
      <border>
        <left style="thin">
          <color indexed="8"/>
        </left>
        <right style="thin">
          <color indexed="8"/>
        </right>
      </border>
    </dxf>
    <dxf>
      <alignment wrapText="1" readingOrder="0"/>
    </dxf>
    <dxf>
      <border>
        <top style="thin">
          <color indexed="8"/>
        </top>
      </border>
    </dxf>
    <dxf>
      <border>
        <right style="thin">
          <color indexed="64"/>
        </right>
      </border>
    </dxf>
    <dxf>
      <border>
        <right style="thin">
          <color indexed="64"/>
        </right>
      </border>
    </dxf>
    <dxf>
      <border>
        <right style="thin">
          <color indexed="64"/>
        </right>
      </border>
    </dxf>
    <dxf>
      <numFmt numFmtId="2" formatCode="0.00"/>
    </dxf>
    <dxf>
      <border>
        <right style="thin">
          <color indexed="8"/>
        </right>
        <top style="medium">
          <color indexed="8"/>
        </top>
      </border>
    </dxf>
    <dxf>
      <border>
        <right style="thin">
          <color indexed="8"/>
        </right>
        <top style="medium">
          <color indexed="8"/>
        </top>
      </border>
    </dxf>
    <dxf>
      <alignment wrapText="1" readingOrder="0"/>
    </dxf>
    <dxf>
      <border>
        <left style="thin">
          <color indexed="8"/>
        </left>
        <right style="thin">
          <color indexed="8"/>
        </right>
      </border>
    </dxf>
    <dxf>
      <border>
        <left style="thin">
          <color indexed="8"/>
        </left>
        <right style="thin">
          <color indexed="8"/>
        </right>
      </border>
    </dxf>
    <dxf>
      <alignment wrapText="1" readingOrder="0"/>
    </dxf>
    <dxf>
      <border>
        <right style="thin">
          <color indexed="8"/>
        </right>
        <top style="thin">
          <color indexed="8"/>
        </top>
      </border>
    </dxf>
    <dxf>
      <border>
        <top style="thin">
          <color indexed="8"/>
        </top>
      </border>
    </dxf>
    <dxf>
      <border>
        <right style="thin">
          <color indexed="64"/>
        </right>
      </border>
    </dxf>
    <dxf>
      <alignment wrapText="1" readingOrder="0"/>
    </dxf>
    <dxf>
      <numFmt numFmtId="2" formatCode="0.00"/>
    </dxf>
    <dxf>
      <border>
        <right style="thin">
          <color indexed="8"/>
        </right>
        <top style="medium">
          <color indexed="8"/>
        </top>
      </border>
    </dxf>
    <dxf>
      <alignment wrapText="1" readingOrder="0"/>
    </dxf>
    <dxf>
      <border>
        <left style="thin">
          <color indexed="8"/>
        </left>
        <right style="thin">
          <color indexed="8"/>
        </right>
      </border>
    </dxf>
    <dxf>
      <border>
        <left style="thin">
          <color indexed="8"/>
        </left>
        <right style="thin">
          <color indexed="8"/>
        </right>
      </border>
    </dxf>
    <dxf>
      <alignment wrapText="1" readingOrder="0"/>
    </dxf>
    <dxf>
      <border>
        <top style="thin">
          <color indexed="8"/>
        </top>
      </border>
    </dxf>
    <dxf>
      <border>
        <right style="thin">
          <color indexed="64"/>
        </right>
      </border>
    </dxf>
    <dxf>
      <border>
        <right style="thin">
          <color indexed="64"/>
        </right>
      </border>
    </dxf>
    <dxf>
      <numFmt numFmtId="3" formatCode="#,##0"/>
    </dxf>
    <dxf>
      <border>
        <right style="thin">
          <color indexed="8"/>
        </right>
        <top style="medium">
          <color indexed="8"/>
        </top>
      </border>
    </dxf>
    <dxf>
      <border>
        <right style="thin">
          <color indexed="8"/>
        </right>
        <top style="medium">
          <color indexed="8"/>
        </top>
      </border>
    </dxf>
    <dxf>
      <alignment wrapText="1" readingOrder="0"/>
    </dxf>
    <dxf>
      <alignment wrapText="1" readingOrder="0"/>
    </dxf>
    <dxf>
      <border>
        <left style="thin">
          <color indexed="8"/>
        </left>
        <right style="thin">
          <color indexed="8"/>
        </right>
      </border>
    </dxf>
    <dxf>
      <border>
        <left style="thin">
          <color indexed="8"/>
        </left>
        <right style="thin">
          <color indexed="8"/>
        </right>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[Mini-Sentinel_Summary-Table-Report_MSY3_STR54a_Amphotericin-Use.xlsx]NMBR-AGE-Table!PivotTable1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s>
    <c:plotArea>
      <c:layout/>
      <c:barChart>
        <c:barDir val="col"/>
        <c:grouping val="clustered"/>
        <c:varyColors val="0"/>
        <c:ser>
          <c:idx val="0"/>
          <c:order val="0"/>
          <c:tx>
            <c:strRef>
              <c:f>'NMBR-AGE-Table'!$B$6:$B$7</c:f>
              <c:strCache>
                <c:ptCount val="1"/>
                <c:pt idx="0">
                  <c:v> 0-1</c:v>
                </c:pt>
              </c:strCache>
            </c:strRef>
          </c:tx>
          <c:invertIfNegative val="0"/>
          <c:cat>
            <c:strRef>
              <c:f>'NMBR-AGE-Table'!$A$8:$A$19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'NMBR-AGE-Table'!$B$8:$B$19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'NMBR-AGE-Table'!$C$6:$C$7</c:f>
              <c:strCache>
                <c:ptCount val="1"/>
                <c:pt idx="0">
                  <c:v> 2-4</c:v>
                </c:pt>
              </c:strCache>
            </c:strRef>
          </c:tx>
          <c:invertIfNegative val="0"/>
          <c:cat>
            <c:strRef>
              <c:f>'NMBR-AGE-Table'!$A$8:$A$19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'NMBR-AGE-Table'!$C$8:$C$19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'NMBR-AGE-Table'!$D$6:$D$7</c:f>
              <c:strCache>
                <c:ptCount val="1"/>
                <c:pt idx="0">
                  <c:v> 5-9</c:v>
                </c:pt>
              </c:strCache>
            </c:strRef>
          </c:tx>
          <c:invertIfNegative val="0"/>
          <c:cat>
            <c:strRef>
              <c:f>'NMBR-AGE-Table'!$A$8:$A$19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'NMBR-AGE-Table'!$D$8:$D$19</c:f>
              <c:numCache>
                <c:formatCode>#,##0</c:formatCode>
                <c:ptCount val="12"/>
                <c:pt idx="0">
                  <c:v>0</c:v>
                </c:pt>
                <c:pt idx="1">
                  <c:v>0</c:v>
                </c:pt>
                <c:pt idx="2">
                  <c:v>0</c:v>
                </c:pt>
                <c:pt idx="3">
                  <c:v>0</c:v>
                </c:pt>
                <c:pt idx="4">
                  <c:v>0</c:v>
                </c:pt>
                <c:pt idx="5">
                  <c:v>0</c:v>
                </c:pt>
                <c:pt idx="6">
                  <c:v>0</c:v>
                </c:pt>
                <c:pt idx="7">
                  <c:v>0</c:v>
                </c:pt>
                <c:pt idx="8">
                  <c:v>0</c:v>
                </c:pt>
                <c:pt idx="9">
                  <c:v>1</c:v>
                </c:pt>
                <c:pt idx="10">
                  <c:v>0</c:v>
                </c:pt>
                <c:pt idx="11">
                  <c:v>0</c:v>
                </c:pt>
              </c:numCache>
            </c:numRef>
          </c:val>
        </c:ser>
        <c:ser>
          <c:idx val="3"/>
          <c:order val="3"/>
          <c:tx>
            <c:strRef>
              <c:f>'NMBR-AGE-Table'!$E$6:$E$7</c:f>
              <c:strCache>
                <c:ptCount val="1"/>
                <c:pt idx="0">
                  <c:v> 10-14</c:v>
                </c:pt>
              </c:strCache>
            </c:strRef>
          </c:tx>
          <c:invertIfNegative val="0"/>
          <c:cat>
            <c:strRef>
              <c:f>'NMBR-AGE-Table'!$A$8:$A$19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'NMBR-AGE-Table'!$E$8:$E$19</c:f>
              <c:numCache>
                <c:formatCode>#,##0</c:formatCode>
                <c:ptCount val="12"/>
                <c:pt idx="0">
                  <c:v>0</c:v>
                </c:pt>
                <c:pt idx="1">
                  <c:v>0</c:v>
                </c:pt>
                <c:pt idx="2">
                  <c:v>0</c:v>
                </c:pt>
                <c:pt idx="3">
                  <c:v>0</c:v>
                </c:pt>
                <c:pt idx="4">
                  <c:v>1</c:v>
                </c:pt>
                <c:pt idx="5">
                  <c:v>0</c:v>
                </c:pt>
                <c:pt idx="6">
                  <c:v>0</c:v>
                </c:pt>
                <c:pt idx="7">
                  <c:v>0</c:v>
                </c:pt>
                <c:pt idx="8">
                  <c:v>0</c:v>
                </c:pt>
                <c:pt idx="9">
                  <c:v>0</c:v>
                </c:pt>
                <c:pt idx="10">
                  <c:v>0</c:v>
                </c:pt>
                <c:pt idx="11">
                  <c:v>0</c:v>
                </c:pt>
              </c:numCache>
            </c:numRef>
          </c:val>
        </c:ser>
        <c:ser>
          <c:idx val="4"/>
          <c:order val="4"/>
          <c:tx>
            <c:strRef>
              <c:f>'NMBR-AGE-Table'!$F$6:$F$7</c:f>
              <c:strCache>
                <c:ptCount val="1"/>
                <c:pt idx="0">
                  <c:v> 15-18</c:v>
                </c:pt>
              </c:strCache>
            </c:strRef>
          </c:tx>
          <c:invertIfNegative val="0"/>
          <c:cat>
            <c:strRef>
              <c:f>'NMBR-AGE-Table'!$A$8:$A$19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'NMBR-AGE-Table'!$F$8:$F$19</c:f>
              <c:numCache>
                <c:formatCode>#,##0</c:formatCode>
                <c:ptCount val="12"/>
                <c:pt idx="0">
                  <c:v>0</c:v>
                </c:pt>
                <c:pt idx="1">
                  <c:v>0</c:v>
                </c:pt>
                <c:pt idx="2">
                  <c:v>0</c:v>
                </c:pt>
                <c:pt idx="3">
                  <c:v>0</c:v>
                </c:pt>
                <c:pt idx="4">
                  <c:v>0</c:v>
                </c:pt>
                <c:pt idx="5">
                  <c:v>1</c:v>
                </c:pt>
                <c:pt idx="6">
                  <c:v>0</c:v>
                </c:pt>
                <c:pt idx="7">
                  <c:v>0</c:v>
                </c:pt>
                <c:pt idx="8">
                  <c:v>0</c:v>
                </c:pt>
                <c:pt idx="9">
                  <c:v>0</c:v>
                </c:pt>
                <c:pt idx="10">
                  <c:v>0</c:v>
                </c:pt>
                <c:pt idx="11">
                  <c:v>0</c:v>
                </c:pt>
              </c:numCache>
            </c:numRef>
          </c:val>
        </c:ser>
        <c:ser>
          <c:idx val="5"/>
          <c:order val="5"/>
          <c:tx>
            <c:strRef>
              <c:f>'NMBR-AGE-Table'!$G$6:$G$7</c:f>
              <c:strCache>
                <c:ptCount val="1"/>
                <c:pt idx="0">
                  <c:v> 19-21</c:v>
                </c:pt>
              </c:strCache>
            </c:strRef>
          </c:tx>
          <c:invertIfNegative val="0"/>
          <c:cat>
            <c:strRef>
              <c:f>'NMBR-AGE-Table'!$A$8:$A$19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'NMBR-AGE-Table'!$G$8:$G$19</c:f>
              <c:numCache>
                <c:formatCode>#,##0</c:formatCode>
                <c:ptCount val="12"/>
                <c:pt idx="0">
                  <c:v>0</c:v>
                </c:pt>
                <c:pt idx="1">
                  <c:v>0</c:v>
                </c:pt>
                <c:pt idx="2">
                  <c:v>0</c:v>
                </c:pt>
                <c:pt idx="3">
                  <c:v>0</c:v>
                </c:pt>
                <c:pt idx="4">
                  <c:v>0</c:v>
                </c:pt>
                <c:pt idx="5">
                  <c:v>1</c:v>
                </c:pt>
                <c:pt idx="6">
                  <c:v>0</c:v>
                </c:pt>
                <c:pt idx="7">
                  <c:v>0</c:v>
                </c:pt>
                <c:pt idx="8">
                  <c:v>0</c:v>
                </c:pt>
                <c:pt idx="9">
                  <c:v>0</c:v>
                </c:pt>
                <c:pt idx="10">
                  <c:v>0</c:v>
                </c:pt>
                <c:pt idx="11">
                  <c:v>0</c:v>
                </c:pt>
              </c:numCache>
            </c:numRef>
          </c:val>
        </c:ser>
        <c:ser>
          <c:idx val="6"/>
          <c:order val="6"/>
          <c:tx>
            <c:strRef>
              <c:f>'NMBR-AGE-Table'!$H$6:$H$7</c:f>
              <c:strCache>
                <c:ptCount val="1"/>
                <c:pt idx="0">
                  <c:v> 22-44</c:v>
                </c:pt>
              </c:strCache>
            </c:strRef>
          </c:tx>
          <c:invertIfNegative val="0"/>
          <c:cat>
            <c:strRef>
              <c:f>'NMBR-AGE-Table'!$A$8:$A$19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'NMBR-AGE-Table'!$H$8:$H$19</c:f>
              <c:numCache>
                <c:formatCode>#,##0</c:formatCode>
                <c:ptCount val="12"/>
                <c:pt idx="0">
                  <c:v>0</c:v>
                </c:pt>
                <c:pt idx="1">
                  <c:v>0</c:v>
                </c:pt>
                <c:pt idx="2">
                  <c:v>1</c:v>
                </c:pt>
                <c:pt idx="3">
                  <c:v>2</c:v>
                </c:pt>
                <c:pt idx="4">
                  <c:v>0</c:v>
                </c:pt>
                <c:pt idx="5">
                  <c:v>1</c:v>
                </c:pt>
                <c:pt idx="6">
                  <c:v>0</c:v>
                </c:pt>
                <c:pt idx="7">
                  <c:v>1</c:v>
                </c:pt>
                <c:pt idx="8">
                  <c:v>2</c:v>
                </c:pt>
                <c:pt idx="9">
                  <c:v>1</c:v>
                </c:pt>
                <c:pt idx="10">
                  <c:v>0</c:v>
                </c:pt>
                <c:pt idx="11">
                  <c:v>0</c:v>
                </c:pt>
              </c:numCache>
            </c:numRef>
          </c:val>
        </c:ser>
        <c:ser>
          <c:idx val="7"/>
          <c:order val="7"/>
          <c:tx>
            <c:strRef>
              <c:f>'NMBR-AGE-Table'!$I$6:$I$7</c:f>
              <c:strCache>
                <c:ptCount val="1"/>
                <c:pt idx="0">
                  <c:v> 45-64</c:v>
                </c:pt>
              </c:strCache>
            </c:strRef>
          </c:tx>
          <c:invertIfNegative val="0"/>
          <c:cat>
            <c:strRef>
              <c:f>'NMBR-AGE-Table'!$A$8:$A$19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'NMBR-AGE-Table'!$I$8:$I$19</c:f>
              <c:numCache>
                <c:formatCode>#,##0</c:formatCode>
                <c:ptCount val="12"/>
                <c:pt idx="0">
                  <c:v>1</c:v>
                </c:pt>
                <c:pt idx="1">
                  <c:v>0</c:v>
                </c:pt>
                <c:pt idx="2">
                  <c:v>0</c:v>
                </c:pt>
                <c:pt idx="3">
                  <c:v>3</c:v>
                </c:pt>
                <c:pt idx="4">
                  <c:v>4</c:v>
                </c:pt>
                <c:pt idx="5">
                  <c:v>3</c:v>
                </c:pt>
                <c:pt idx="6">
                  <c:v>4</c:v>
                </c:pt>
                <c:pt idx="7">
                  <c:v>5</c:v>
                </c:pt>
                <c:pt idx="8">
                  <c:v>0</c:v>
                </c:pt>
                <c:pt idx="9">
                  <c:v>0</c:v>
                </c:pt>
                <c:pt idx="10">
                  <c:v>0</c:v>
                </c:pt>
                <c:pt idx="11">
                  <c:v>0</c:v>
                </c:pt>
              </c:numCache>
            </c:numRef>
          </c:val>
        </c:ser>
        <c:ser>
          <c:idx val="8"/>
          <c:order val="8"/>
          <c:tx>
            <c:strRef>
              <c:f>'NMBR-AGE-Table'!$J$6:$J$7</c:f>
              <c:strCache>
                <c:ptCount val="1"/>
                <c:pt idx="0">
                  <c:v> 65-74</c:v>
                </c:pt>
              </c:strCache>
            </c:strRef>
          </c:tx>
          <c:invertIfNegative val="0"/>
          <c:cat>
            <c:strRef>
              <c:f>'NMBR-AGE-Table'!$A$8:$A$19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'NMBR-AGE-Table'!$J$8:$J$19</c:f>
              <c:numCache>
                <c:formatCode>#,##0</c:formatCode>
                <c:ptCount val="12"/>
                <c:pt idx="0">
                  <c:v>0</c:v>
                </c:pt>
                <c:pt idx="1">
                  <c:v>0</c:v>
                </c:pt>
                <c:pt idx="2">
                  <c:v>0</c:v>
                </c:pt>
                <c:pt idx="3">
                  <c:v>0</c:v>
                </c:pt>
                <c:pt idx="4">
                  <c:v>0</c:v>
                </c:pt>
                <c:pt idx="5">
                  <c:v>1</c:v>
                </c:pt>
                <c:pt idx="6">
                  <c:v>0</c:v>
                </c:pt>
                <c:pt idx="7">
                  <c:v>1</c:v>
                </c:pt>
                <c:pt idx="8">
                  <c:v>0</c:v>
                </c:pt>
                <c:pt idx="9">
                  <c:v>0</c:v>
                </c:pt>
                <c:pt idx="10">
                  <c:v>0</c:v>
                </c:pt>
                <c:pt idx="11">
                  <c:v>0</c:v>
                </c:pt>
              </c:numCache>
            </c:numRef>
          </c:val>
        </c:ser>
        <c:ser>
          <c:idx val="9"/>
          <c:order val="9"/>
          <c:tx>
            <c:strRef>
              <c:f>'NMBR-AGE-Table'!$K$6:$K$7</c:f>
              <c:strCache>
                <c:ptCount val="1"/>
                <c:pt idx="0">
                  <c:v> 75+</c:v>
                </c:pt>
              </c:strCache>
            </c:strRef>
          </c:tx>
          <c:invertIfNegative val="0"/>
          <c:cat>
            <c:strRef>
              <c:f>'NMBR-AGE-Table'!$A$8:$A$19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'NMBR-AGE-Table'!$K$8:$K$19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447137192"/>
        <c:axId val="447137584"/>
      </c:barChart>
      <c:catAx>
        <c:axId val="447137192"/>
        <c:scaling>
          <c:orientation val="minMax"/>
        </c:scaling>
        <c:delete val="0"/>
        <c:axPos val="b"/>
        <c:numFmt formatCode="General" sourceLinked="1"/>
        <c:majorTickMark val="out"/>
        <c:minorTickMark val="none"/>
        <c:tickLblPos val="nextTo"/>
        <c:crossAx val="447137584"/>
        <c:crosses val="autoZero"/>
        <c:auto val="0"/>
        <c:lblAlgn val="ctr"/>
        <c:lblOffset val="100"/>
        <c:noMultiLvlLbl val="0"/>
      </c:catAx>
      <c:valAx>
        <c:axId val="447137584"/>
        <c:scaling>
          <c:orientation val="minMax"/>
        </c:scaling>
        <c:delete val="0"/>
        <c:axPos val="l"/>
        <c:majorGridlines/>
        <c:title>
          <c:tx>
            <c:rich>
              <a:bodyPr rot="-5400000" vert="horz"/>
              <a:lstStyle/>
              <a:p>
                <a:pPr>
                  <a:defRPr/>
                </a:pPr>
                <a:r>
                  <a:rPr lang="en-US"/>
                  <a:t>Number of Users</a:t>
                </a:r>
              </a:p>
            </c:rich>
          </c:tx>
          <c:layout/>
          <c:overlay val="0"/>
        </c:title>
        <c:numFmt formatCode="#,##0" sourceLinked="1"/>
        <c:majorTickMark val="out"/>
        <c:minorTickMark val="none"/>
        <c:tickLblPos val="nextTo"/>
        <c:crossAx val="447137192"/>
        <c:crosses val="autoZero"/>
        <c:crossBetween val="between"/>
      </c:valAx>
      <c:spPr>
        <a:solidFill>
          <a:schemeClr val="bg1">
            <a:lumMod val="75000"/>
          </a:scheme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[Mini-Sentinel_Summary-Table-Report_MSY3_STR54a_Amphotericin-Use.xlsx]PR-AGE-Table!PivotTable1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s>
    <c:plotArea>
      <c:layout/>
      <c:barChart>
        <c:barDir val="col"/>
        <c:grouping val="clustered"/>
        <c:varyColors val="0"/>
        <c:ser>
          <c:idx val="0"/>
          <c:order val="0"/>
          <c:tx>
            <c:strRef>
              <c:f>'PR-AGE-Table'!$B$6:$B$7</c:f>
              <c:strCache>
                <c:ptCount val="1"/>
                <c:pt idx="0">
                  <c:v> 0-1</c:v>
                </c:pt>
              </c:strCache>
            </c:strRef>
          </c:tx>
          <c:invertIfNegative val="0"/>
          <c:cat>
            <c:strRef>
              <c:f>'PR-AGE-Table'!$A$8:$A$19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'PR-AGE-Table'!$B$8:$B$19</c:f>
              <c:numCache>
                <c:formatCode>0.00</c:formatCode>
                <c:ptCount val="12"/>
                <c:pt idx="0">
                  <c:v>0</c:v>
                </c:pt>
                <c:pt idx="1">
                  <c:v>0.5864414731409805</c:v>
                </c:pt>
                <c:pt idx="2">
                  <c:v>0</c:v>
                </c:pt>
                <c:pt idx="3">
                  <c:v>0</c:v>
                </c:pt>
                <c:pt idx="4">
                  <c:v>0</c:v>
                </c:pt>
                <c:pt idx="5">
                  <c:v>0.21765769844396513</c:v>
                </c:pt>
                <c:pt idx="6">
                  <c:v>0.41963734940264619</c:v>
                </c:pt>
                <c:pt idx="7">
                  <c:v>1.0372217393378791</c:v>
                </c:pt>
                <c:pt idx="8">
                  <c:v>0.1923372826588706</c:v>
                </c:pt>
                <c:pt idx="9">
                  <c:v>0.28253615756476436</c:v>
                </c:pt>
                <c:pt idx="10">
                  <c:v>0.16088396083440859</c:v>
                </c:pt>
                <c:pt idx="11">
                  <c:v>0.77420054116617831</c:v>
                </c:pt>
              </c:numCache>
            </c:numRef>
          </c:val>
        </c:ser>
        <c:ser>
          <c:idx val="1"/>
          <c:order val="1"/>
          <c:tx>
            <c:strRef>
              <c:f>'PR-AGE-Table'!$C$6:$C$7</c:f>
              <c:strCache>
                <c:ptCount val="1"/>
                <c:pt idx="0">
                  <c:v> 2-4</c:v>
                </c:pt>
              </c:strCache>
            </c:strRef>
          </c:tx>
          <c:invertIfNegative val="0"/>
          <c:cat>
            <c:strRef>
              <c:f>'PR-AGE-Table'!$A$8:$A$19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'PR-AGE-Table'!$C$8:$C$19</c:f>
              <c:numCache>
                <c:formatCode>0.00</c:formatCode>
                <c:ptCount val="12"/>
                <c:pt idx="0">
                  <c:v>0.35089689245712041</c:v>
                </c:pt>
                <c:pt idx="1">
                  <c:v>0</c:v>
                </c:pt>
                <c:pt idx="2">
                  <c:v>0.37270599460321718</c:v>
                </c:pt>
                <c:pt idx="3">
                  <c:v>0</c:v>
                </c:pt>
                <c:pt idx="4">
                  <c:v>0.83738184193301224</c:v>
                </c:pt>
                <c:pt idx="5">
                  <c:v>0.54816146644155506</c:v>
                </c:pt>
                <c:pt idx="6">
                  <c:v>0.91620518284183283</c:v>
                </c:pt>
                <c:pt idx="7">
                  <c:v>1.4313001930954079</c:v>
                </c:pt>
                <c:pt idx="8">
                  <c:v>2.7871963470762311</c:v>
                </c:pt>
                <c:pt idx="9">
                  <c:v>3.1521103378712048</c:v>
                </c:pt>
                <c:pt idx="10">
                  <c:v>1.888859506629897</c:v>
                </c:pt>
                <c:pt idx="11">
                  <c:v>0.45950497529011991</c:v>
                </c:pt>
              </c:numCache>
            </c:numRef>
          </c:val>
        </c:ser>
        <c:ser>
          <c:idx val="2"/>
          <c:order val="2"/>
          <c:tx>
            <c:strRef>
              <c:f>'PR-AGE-Table'!$D$6:$D$7</c:f>
              <c:strCache>
                <c:ptCount val="1"/>
                <c:pt idx="0">
                  <c:v> 5-9</c:v>
                </c:pt>
              </c:strCache>
            </c:strRef>
          </c:tx>
          <c:invertIfNegative val="0"/>
          <c:cat>
            <c:strRef>
              <c:f>'PR-AGE-Table'!$A$8:$A$19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'PR-AGE-Table'!$D$8:$D$19</c:f>
              <c:numCache>
                <c:formatCode>0.00</c:formatCode>
                <c:ptCount val="12"/>
                <c:pt idx="0">
                  <c:v>0.19198390406948282</c:v>
                </c:pt>
                <c:pt idx="1">
                  <c:v>0</c:v>
                </c:pt>
                <c:pt idx="2">
                  <c:v>0</c:v>
                </c:pt>
                <c:pt idx="3">
                  <c:v>0.42196674480084223</c:v>
                </c:pt>
                <c:pt idx="4">
                  <c:v>1.71055404067853</c:v>
                </c:pt>
                <c:pt idx="5">
                  <c:v>1.2327349689158174</c:v>
                </c:pt>
                <c:pt idx="6">
                  <c:v>1.2412491931880245</c:v>
                </c:pt>
                <c:pt idx="7">
                  <c:v>1.82624785689814</c:v>
                </c:pt>
                <c:pt idx="8">
                  <c:v>3.5447818425367004</c:v>
                </c:pt>
                <c:pt idx="9">
                  <c:v>2.6231780048998985</c:v>
                </c:pt>
                <c:pt idx="10">
                  <c:v>1.7566917980059953</c:v>
                </c:pt>
                <c:pt idx="11">
                  <c:v>1.1750160259130202</c:v>
                </c:pt>
              </c:numCache>
            </c:numRef>
          </c:val>
        </c:ser>
        <c:ser>
          <c:idx val="3"/>
          <c:order val="3"/>
          <c:tx>
            <c:strRef>
              <c:f>'PR-AGE-Table'!$E$6:$E$7</c:f>
              <c:strCache>
                <c:ptCount val="1"/>
                <c:pt idx="0">
                  <c:v> 10-14</c:v>
                </c:pt>
              </c:strCache>
            </c:strRef>
          </c:tx>
          <c:invertIfNegative val="0"/>
          <c:cat>
            <c:strRef>
              <c:f>'PR-AGE-Table'!$A$8:$A$19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'PR-AGE-Table'!$E$8:$E$19</c:f>
              <c:numCache>
                <c:formatCode>0.00</c:formatCode>
                <c:ptCount val="12"/>
                <c:pt idx="0">
                  <c:v>0.18566723233283453</c:v>
                </c:pt>
                <c:pt idx="1">
                  <c:v>0.37625174251588256</c:v>
                </c:pt>
                <c:pt idx="2">
                  <c:v>0.37570044651998069</c:v>
                </c:pt>
                <c:pt idx="3">
                  <c:v>0.18785057613771702</c:v>
                </c:pt>
                <c:pt idx="4">
                  <c:v>0.97736629105549278</c:v>
                </c:pt>
                <c:pt idx="5">
                  <c:v>1.2558396543929271</c:v>
                </c:pt>
                <c:pt idx="6">
                  <c:v>1.1274704868019632</c:v>
                </c:pt>
                <c:pt idx="7">
                  <c:v>1.1373923073474874</c:v>
                </c:pt>
                <c:pt idx="8">
                  <c:v>0.94235667069157669</c:v>
                </c:pt>
                <c:pt idx="9">
                  <c:v>1.1127720263949525</c:v>
                </c:pt>
                <c:pt idx="10">
                  <c:v>0.99724610488137</c:v>
                </c:pt>
                <c:pt idx="11">
                  <c:v>0.73623697013945555</c:v>
                </c:pt>
              </c:numCache>
            </c:numRef>
          </c:val>
        </c:ser>
        <c:ser>
          <c:idx val="4"/>
          <c:order val="4"/>
          <c:tx>
            <c:strRef>
              <c:f>'PR-AGE-Table'!$F$6:$F$7</c:f>
              <c:strCache>
                <c:ptCount val="1"/>
                <c:pt idx="0">
                  <c:v> 15-18</c:v>
                </c:pt>
              </c:strCache>
            </c:strRef>
          </c:tx>
          <c:invertIfNegative val="0"/>
          <c:cat>
            <c:strRef>
              <c:f>'PR-AGE-Table'!$A$8:$A$19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'PR-AGE-Table'!$F$8:$F$19</c:f>
              <c:numCache>
                <c:formatCode>0.00</c:formatCode>
                <c:ptCount val="12"/>
                <c:pt idx="0">
                  <c:v>0.47089071332879712</c:v>
                </c:pt>
                <c:pt idx="1">
                  <c:v>0.47703095930925921</c:v>
                </c:pt>
                <c:pt idx="2">
                  <c:v>0.71600070645403036</c:v>
                </c:pt>
                <c:pt idx="3">
                  <c:v>0.71128645639458377</c:v>
                </c:pt>
                <c:pt idx="4">
                  <c:v>0.70533861984628909</c:v>
                </c:pt>
                <c:pt idx="5">
                  <c:v>1.3739790691463554</c:v>
                </c:pt>
                <c:pt idx="6">
                  <c:v>1.4101632028880142</c:v>
                </c:pt>
                <c:pt idx="7">
                  <c:v>0.84732315210374931</c:v>
                </c:pt>
                <c:pt idx="8">
                  <c:v>1.1491165448363729</c:v>
                </c:pt>
                <c:pt idx="9">
                  <c:v>1.0711804783784897</c:v>
                </c:pt>
                <c:pt idx="10">
                  <c:v>0.93113391742588025</c:v>
                </c:pt>
                <c:pt idx="11">
                  <c:v>0.5724041115787335</c:v>
                </c:pt>
              </c:numCache>
            </c:numRef>
          </c:val>
        </c:ser>
        <c:ser>
          <c:idx val="5"/>
          <c:order val="5"/>
          <c:tx>
            <c:strRef>
              <c:f>'PR-AGE-Table'!$G$6:$G$7</c:f>
              <c:strCache>
                <c:ptCount val="1"/>
                <c:pt idx="0">
                  <c:v> 19-21</c:v>
                </c:pt>
              </c:strCache>
            </c:strRef>
          </c:tx>
          <c:invertIfNegative val="0"/>
          <c:cat>
            <c:strRef>
              <c:f>'PR-AGE-Table'!$A$8:$A$19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'PR-AGE-Table'!$G$8:$G$19</c:f>
              <c:numCache>
                <c:formatCode>0.00</c:formatCode>
                <c:ptCount val="12"/>
                <c:pt idx="0">
                  <c:v>1.9377892150403446</c:v>
                </c:pt>
                <c:pt idx="1">
                  <c:v>0.38007061712066104</c:v>
                </c:pt>
                <c:pt idx="2">
                  <c:v>0</c:v>
                </c:pt>
                <c:pt idx="3">
                  <c:v>0</c:v>
                </c:pt>
                <c:pt idx="4">
                  <c:v>0.71807613043134833</c:v>
                </c:pt>
                <c:pt idx="5">
                  <c:v>0.55126791620727666</c:v>
                </c:pt>
                <c:pt idx="6">
                  <c:v>1.0257054609840874</c:v>
                </c:pt>
                <c:pt idx="7">
                  <c:v>0.75116430467224193</c:v>
                </c:pt>
                <c:pt idx="8">
                  <c:v>2.4401977257357195</c:v>
                </c:pt>
                <c:pt idx="9">
                  <c:v>0.77973682322742421</c:v>
                </c:pt>
                <c:pt idx="10">
                  <c:v>0.73883679177362693</c:v>
                </c:pt>
                <c:pt idx="11">
                  <c:v>0.54999349174368106</c:v>
                </c:pt>
              </c:numCache>
            </c:numRef>
          </c:val>
        </c:ser>
        <c:ser>
          <c:idx val="6"/>
          <c:order val="6"/>
          <c:tx>
            <c:strRef>
              <c:f>'PR-AGE-Table'!$H$6:$H$7</c:f>
              <c:strCache>
                <c:ptCount val="1"/>
                <c:pt idx="0">
                  <c:v> 22-44</c:v>
                </c:pt>
              </c:strCache>
            </c:strRef>
          </c:tx>
          <c:invertIfNegative val="0"/>
          <c:cat>
            <c:strRef>
              <c:f>'PR-AGE-Table'!$A$8:$A$19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'PR-AGE-Table'!$H$8:$H$19</c:f>
              <c:numCache>
                <c:formatCode>0.00</c:formatCode>
                <c:ptCount val="12"/>
                <c:pt idx="0">
                  <c:v>1.3003339341435394</c:v>
                </c:pt>
                <c:pt idx="1">
                  <c:v>1.3013699521486268</c:v>
                </c:pt>
                <c:pt idx="2">
                  <c:v>0.94472215936002801</c:v>
                </c:pt>
                <c:pt idx="3">
                  <c:v>1.0791644849557995</c:v>
                </c:pt>
                <c:pt idx="4">
                  <c:v>1.3309957104966019</c:v>
                </c:pt>
                <c:pt idx="5">
                  <c:v>1.9161963154738513</c:v>
                </c:pt>
                <c:pt idx="6">
                  <c:v>2.1251131381255921</c:v>
                </c:pt>
                <c:pt idx="7">
                  <c:v>2.3794901701610556</c:v>
                </c:pt>
                <c:pt idx="8">
                  <c:v>2.0321814753110647</c:v>
                </c:pt>
                <c:pt idx="9">
                  <c:v>1.7518956409242823</c:v>
                </c:pt>
                <c:pt idx="10">
                  <c:v>1.4551657608421489</c:v>
                </c:pt>
                <c:pt idx="11">
                  <c:v>1.4513607543758527</c:v>
                </c:pt>
              </c:numCache>
            </c:numRef>
          </c:val>
        </c:ser>
        <c:ser>
          <c:idx val="7"/>
          <c:order val="7"/>
          <c:tx>
            <c:strRef>
              <c:f>'PR-AGE-Table'!$I$6:$I$7</c:f>
              <c:strCache>
                <c:ptCount val="1"/>
                <c:pt idx="0">
                  <c:v> 45-64</c:v>
                </c:pt>
              </c:strCache>
            </c:strRef>
          </c:tx>
          <c:invertIfNegative val="0"/>
          <c:cat>
            <c:strRef>
              <c:f>'PR-AGE-Table'!$A$8:$A$19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'PR-AGE-Table'!$I$8:$I$19</c:f>
              <c:numCache>
                <c:formatCode>0.00</c:formatCode>
                <c:ptCount val="12"/>
                <c:pt idx="0">
                  <c:v>2.702186715227703</c:v>
                </c:pt>
                <c:pt idx="1">
                  <c:v>1.4142621264138202</c:v>
                </c:pt>
                <c:pt idx="2">
                  <c:v>2.2525731424577939</c:v>
                </c:pt>
                <c:pt idx="3">
                  <c:v>2.2269549541328755</c:v>
                </c:pt>
                <c:pt idx="4">
                  <c:v>3.1869450801768284</c:v>
                </c:pt>
                <c:pt idx="5">
                  <c:v>3.2132153263549714</c:v>
                </c:pt>
                <c:pt idx="6">
                  <c:v>3.8344213101025404</c:v>
                </c:pt>
                <c:pt idx="7">
                  <c:v>4.5098058730735353</c:v>
                </c:pt>
                <c:pt idx="8">
                  <c:v>3.7073789461893667</c:v>
                </c:pt>
                <c:pt idx="9">
                  <c:v>3.6374629585022058</c:v>
                </c:pt>
                <c:pt idx="10">
                  <c:v>2.878497057606634</c:v>
                </c:pt>
                <c:pt idx="11">
                  <c:v>2.9235549347027692</c:v>
                </c:pt>
              </c:numCache>
            </c:numRef>
          </c:val>
        </c:ser>
        <c:ser>
          <c:idx val="8"/>
          <c:order val="8"/>
          <c:tx>
            <c:strRef>
              <c:f>'PR-AGE-Table'!$J$6:$J$7</c:f>
              <c:strCache>
                <c:ptCount val="1"/>
                <c:pt idx="0">
                  <c:v> 65-74</c:v>
                </c:pt>
              </c:strCache>
            </c:strRef>
          </c:tx>
          <c:invertIfNegative val="0"/>
          <c:cat>
            <c:strRef>
              <c:f>'PR-AGE-Table'!$A$8:$A$19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'PR-AGE-Table'!$J$8:$J$19</c:f>
              <c:numCache>
                <c:formatCode>0.00</c:formatCode>
                <c:ptCount val="12"/>
                <c:pt idx="0">
                  <c:v>3.4864551218516064</c:v>
                </c:pt>
                <c:pt idx="1">
                  <c:v>2.7544967158886884</c:v>
                </c:pt>
                <c:pt idx="2">
                  <c:v>2.6270099611441347</c:v>
                </c:pt>
                <c:pt idx="3">
                  <c:v>1.4397707884904725</c:v>
                </c:pt>
                <c:pt idx="4">
                  <c:v>3.2756744190961253</c:v>
                </c:pt>
                <c:pt idx="5">
                  <c:v>5.3812681222117646</c:v>
                </c:pt>
                <c:pt idx="6">
                  <c:v>5.6088100383677668</c:v>
                </c:pt>
                <c:pt idx="7">
                  <c:v>5.6348518033975701</c:v>
                </c:pt>
                <c:pt idx="8">
                  <c:v>1.6561176064316245</c:v>
                </c:pt>
                <c:pt idx="9">
                  <c:v>1.9973685462010367</c:v>
                </c:pt>
                <c:pt idx="10">
                  <c:v>2.1825369679414637</c:v>
                </c:pt>
                <c:pt idx="11">
                  <c:v>2.4309296657883732</c:v>
                </c:pt>
              </c:numCache>
            </c:numRef>
          </c:val>
        </c:ser>
        <c:ser>
          <c:idx val="9"/>
          <c:order val="9"/>
          <c:tx>
            <c:strRef>
              <c:f>'PR-AGE-Table'!$K$6:$K$7</c:f>
              <c:strCache>
                <c:ptCount val="1"/>
                <c:pt idx="0">
                  <c:v> 75+</c:v>
                </c:pt>
              </c:strCache>
            </c:strRef>
          </c:tx>
          <c:invertIfNegative val="0"/>
          <c:cat>
            <c:strRef>
              <c:f>'PR-AGE-Table'!$A$8:$A$19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'PR-AGE-Table'!$K$8:$K$19</c:f>
              <c:numCache>
                <c:formatCode>0.00</c:formatCode>
                <c:ptCount val="12"/>
                <c:pt idx="0">
                  <c:v>2.4851512214518254</c:v>
                </c:pt>
                <c:pt idx="1">
                  <c:v>1.381725983011679</c:v>
                </c:pt>
                <c:pt idx="2">
                  <c:v>3.457955970789703</c:v>
                </c:pt>
                <c:pt idx="3">
                  <c:v>2.1648100843038898</c:v>
                </c:pt>
                <c:pt idx="4">
                  <c:v>3.4420354609084058</c:v>
                </c:pt>
                <c:pt idx="5">
                  <c:v>2.9214139643587496</c:v>
                </c:pt>
                <c:pt idx="6">
                  <c:v>4.4192892273896769</c:v>
                </c:pt>
                <c:pt idx="7">
                  <c:v>5.7050354068759939</c:v>
                </c:pt>
                <c:pt idx="8">
                  <c:v>0.99825748609926457</c:v>
                </c:pt>
                <c:pt idx="9">
                  <c:v>1.1457374025184888</c:v>
                </c:pt>
                <c:pt idx="10">
                  <c:v>1.1101630670950839</c:v>
                </c:pt>
                <c:pt idx="11">
                  <c:v>2.0375801087354626</c:v>
                </c:pt>
              </c:numCache>
            </c:numRef>
          </c:val>
        </c:ser>
        <c:dLbls>
          <c:showLegendKey val="0"/>
          <c:showVal val="0"/>
          <c:showCatName val="0"/>
          <c:showSerName val="0"/>
          <c:showPercent val="0"/>
          <c:showBubbleSize val="0"/>
        </c:dLbls>
        <c:gapWidth val="150"/>
        <c:axId val="932159672"/>
        <c:axId val="932160064"/>
      </c:barChart>
      <c:catAx>
        <c:axId val="932159672"/>
        <c:scaling>
          <c:orientation val="minMax"/>
        </c:scaling>
        <c:delete val="0"/>
        <c:axPos val="b"/>
        <c:numFmt formatCode="General" sourceLinked="1"/>
        <c:majorTickMark val="out"/>
        <c:minorTickMark val="none"/>
        <c:tickLblPos val="nextTo"/>
        <c:crossAx val="932160064"/>
        <c:crosses val="autoZero"/>
        <c:auto val="0"/>
        <c:lblAlgn val="ctr"/>
        <c:lblOffset val="100"/>
        <c:noMultiLvlLbl val="0"/>
      </c:catAx>
      <c:valAx>
        <c:axId val="932160064"/>
        <c:scaling>
          <c:orientation val="minMax"/>
        </c:scaling>
        <c:delete val="0"/>
        <c:axPos val="l"/>
        <c:majorGridlines/>
        <c:title>
          <c:tx>
            <c:rich>
              <a:bodyPr rot="-5400000" vert="horz"/>
              <a:lstStyle/>
              <a:p>
                <a:pPr>
                  <a:defRPr/>
                </a:pPr>
                <a:r>
                  <a:rPr lang="en-US"/>
                  <a:t>Prevalence Rate (Users per 100,000 Enrollees)</a:t>
                </a:r>
              </a:p>
            </c:rich>
          </c:tx>
          <c:layout/>
          <c:overlay val="0"/>
        </c:title>
        <c:numFmt formatCode="0.00" sourceLinked="1"/>
        <c:majorTickMark val="out"/>
        <c:minorTickMark val="none"/>
        <c:tickLblPos val="nextTo"/>
        <c:crossAx val="932159672"/>
        <c:crosses val="autoZero"/>
        <c:crossBetween val="between"/>
      </c:valAx>
      <c:spPr>
        <a:solidFill>
          <a:schemeClr val="bg1">
            <a:lumMod val="75000"/>
          </a:scheme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[Mini-Sentinel_Summary-Table-Report_MSY3_STR54a_Amphotericin-Use.xlsx]DayPU-AGE-Table!PivotTable1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s>
    <c:plotArea>
      <c:layout/>
      <c:barChart>
        <c:barDir val="col"/>
        <c:grouping val="clustered"/>
        <c:varyColors val="0"/>
        <c:ser>
          <c:idx val="0"/>
          <c:order val="0"/>
          <c:tx>
            <c:strRef>
              <c:f>'DayPU-AGE-Table'!$B$6:$B$7</c:f>
              <c:strCache>
                <c:ptCount val="1"/>
                <c:pt idx="0">
                  <c:v> 0-1</c:v>
                </c:pt>
              </c:strCache>
            </c:strRef>
          </c:tx>
          <c:invertIfNegative val="0"/>
          <c:cat>
            <c:strRef>
              <c:f>'DayPU-AGE-Table'!$A$8:$A$19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'DayPU-AGE-Table'!$B$8:$B$19</c:f>
              <c:numCache>
                <c:formatCode>0.00</c:formatCode>
                <c:ptCount val="12"/>
                <c:pt idx="0">
                  <c:v>#N/A</c:v>
                </c:pt>
                <c:pt idx="1">
                  <c:v>#N/A</c:v>
                </c:pt>
                <c:pt idx="2">
                  <c:v>#N/A</c:v>
                </c:pt>
                <c:pt idx="3">
                  <c:v>#N/A</c:v>
                </c:pt>
                <c:pt idx="4">
                  <c:v>#N/A</c:v>
                </c:pt>
                <c:pt idx="5">
                  <c:v>#N/A</c:v>
                </c:pt>
                <c:pt idx="6">
                  <c:v>#N/A</c:v>
                </c:pt>
                <c:pt idx="7">
                  <c:v>9</c:v>
                </c:pt>
                <c:pt idx="8">
                  <c:v>#N/A</c:v>
                </c:pt>
                <c:pt idx="9">
                  <c:v>#N/A</c:v>
                </c:pt>
                <c:pt idx="10">
                  <c:v>#N/A</c:v>
                </c:pt>
                <c:pt idx="11">
                  <c:v>#N/A</c:v>
                </c:pt>
              </c:numCache>
            </c:numRef>
          </c:val>
        </c:ser>
        <c:ser>
          <c:idx val="1"/>
          <c:order val="1"/>
          <c:tx>
            <c:strRef>
              <c:f>'DayPU-AGE-Table'!$C$6:$C$7</c:f>
              <c:strCache>
                <c:ptCount val="1"/>
                <c:pt idx="0">
                  <c:v> 2-4</c:v>
                </c:pt>
              </c:strCache>
            </c:strRef>
          </c:tx>
          <c:invertIfNegative val="0"/>
          <c:cat>
            <c:strRef>
              <c:f>'DayPU-AGE-Table'!$A$8:$A$19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'DayPU-AGE-Table'!$C$8:$C$19</c:f>
              <c:numCache>
                <c:formatCode>0.00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er>
        <c:ser>
          <c:idx val="2"/>
          <c:order val="2"/>
          <c:tx>
            <c:strRef>
              <c:f>'DayPU-AGE-Table'!$D$6:$D$7</c:f>
              <c:strCache>
                <c:ptCount val="1"/>
                <c:pt idx="0">
                  <c:v> 5-9</c:v>
                </c:pt>
              </c:strCache>
            </c:strRef>
          </c:tx>
          <c:invertIfNegative val="0"/>
          <c:cat>
            <c:strRef>
              <c:f>'DayPU-AGE-Table'!$A$8:$A$19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'DayPU-AGE-Table'!$D$8:$D$19</c:f>
              <c:numCache>
                <c:formatCode>0.00</c:formatCode>
                <c:ptCount val="12"/>
                <c:pt idx="0">
                  <c:v>#N/A</c:v>
                </c:pt>
                <c:pt idx="1">
                  <c:v>#N/A</c:v>
                </c:pt>
                <c:pt idx="2">
                  <c:v>#N/A</c:v>
                </c:pt>
                <c:pt idx="3">
                  <c:v>#N/A</c:v>
                </c:pt>
                <c:pt idx="4">
                  <c:v>#N/A</c:v>
                </c:pt>
                <c:pt idx="5">
                  <c:v>22</c:v>
                </c:pt>
                <c:pt idx="6">
                  <c:v>#N/A</c:v>
                </c:pt>
                <c:pt idx="7">
                  <c:v>#N/A</c:v>
                </c:pt>
                <c:pt idx="8">
                  <c:v>#N/A</c:v>
                </c:pt>
                <c:pt idx="9">
                  <c:v>#N/A</c:v>
                </c:pt>
                <c:pt idx="10">
                  <c:v>#N/A</c:v>
                </c:pt>
                <c:pt idx="11">
                  <c:v>#N/A</c:v>
                </c:pt>
              </c:numCache>
            </c:numRef>
          </c:val>
        </c:ser>
        <c:ser>
          <c:idx val="3"/>
          <c:order val="3"/>
          <c:tx>
            <c:strRef>
              <c:f>'DayPU-AGE-Table'!$E$6:$E$7</c:f>
              <c:strCache>
                <c:ptCount val="1"/>
                <c:pt idx="0">
                  <c:v> 10-14</c:v>
                </c:pt>
              </c:strCache>
            </c:strRef>
          </c:tx>
          <c:invertIfNegative val="0"/>
          <c:cat>
            <c:strRef>
              <c:f>'DayPU-AGE-Table'!$A$8:$A$19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'DayPU-AGE-Table'!$E$8:$E$19</c:f>
              <c:numCache>
                <c:formatCode>0.00</c:formatCode>
                <c:ptCount val="12"/>
                <c:pt idx="0">
                  <c:v>9</c:v>
                </c:pt>
                <c:pt idx="1">
                  <c:v>#N/A</c:v>
                </c:pt>
                <c:pt idx="2">
                  <c:v>#N/A</c:v>
                </c:pt>
                <c:pt idx="3">
                  <c:v>#N/A</c:v>
                </c:pt>
                <c:pt idx="4">
                  <c:v>42</c:v>
                </c:pt>
                <c:pt idx="5">
                  <c:v>98</c:v>
                </c:pt>
                <c:pt idx="6">
                  <c:v>43</c:v>
                </c:pt>
                <c:pt idx="7">
                  <c:v>#N/A</c:v>
                </c:pt>
                <c:pt idx="8">
                  <c:v>30</c:v>
                </c:pt>
                <c:pt idx="9">
                  <c:v>#N/A</c:v>
                </c:pt>
                <c:pt idx="10">
                  <c:v>#N/A</c:v>
                </c:pt>
                <c:pt idx="11">
                  <c:v>#N/A</c:v>
                </c:pt>
              </c:numCache>
            </c:numRef>
          </c:val>
        </c:ser>
        <c:ser>
          <c:idx val="4"/>
          <c:order val="4"/>
          <c:tx>
            <c:strRef>
              <c:f>'DayPU-AGE-Table'!$F$6:$F$7</c:f>
              <c:strCache>
                <c:ptCount val="1"/>
                <c:pt idx="0">
                  <c:v> 15-18</c:v>
                </c:pt>
              </c:strCache>
            </c:strRef>
          </c:tx>
          <c:invertIfNegative val="0"/>
          <c:cat>
            <c:strRef>
              <c:f>'DayPU-AGE-Table'!$A$8:$A$19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'DayPU-AGE-Table'!$F$8:$F$19</c:f>
              <c:numCache>
                <c:formatCode>0.00</c:formatCode>
                <c:ptCount val="12"/>
                <c:pt idx="0">
                  <c:v>#N/A</c:v>
                </c:pt>
                <c:pt idx="1">
                  <c:v>#N/A</c:v>
                </c:pt>
                <c:pt idx="2">
                  <c:v>#N/A</c:v>
                </c:pt>
                <c:pt idx="3">
                  <c:v>#N/A</c:v>
                </c:pt>
                <c:pt idx="4">
                  <c:v>#N/A</c:v>
                </c:pt>
                <c:pt idx="5">
                  <c:v>49</c:v>
                </c:pt>
                <c:pt idx="6">
                  <c:v>4</c:v>
                </c:pt>
                <c:pt idx="7">
                  <c:v>#N/A</c:v>
                </c:pt>
                <c:pt idx="8">
                  <c:v>#N/A</c:v>
                </c:pt>
                <c:pt idx="9">
                  <c:v>10</c:v>
                </c:pt>
                <c:pt idx="10">
                  <c:v>#N/A</c:v>
                </c:pt>
                <c:pt idx="11">
                  <c:v>10</c:v>
                </c:pt>
              </c:numCache>
            </c:numRef>
          </c:val>
        </c:ser>
        <c:ser>
          <c:idx val="5"/>
          <c:order val="5"/>
          <c:tx>
            <c:strRef>
              <c:f>'DayPU-AGE-Table'!$G$6:$G$7</c:f>
              <c:strCache>
                <c:ptCount val="1"/>
                <c:pt idx="0">
                  <c:v> 19-21</c:v>
                </c:pt>
              </c:strCache>
            </c:strRef>
          </c:tx>
          <c:invertIfNegative val="0"/>
          <c:cat>
            <c:strRef>
              <c:f>'DayPU-AGE-Table'!$A$8:$A$19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'DayPU-AGE-Table'!$G$8:$G$19</c:f>
              <c:numCache>
                <c:formatCode>0.00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er>
        <c:ser>
          <c:idx val="6"/>
          <c:order val="6"/>
          <c:tx>
            <c:strRef>
              <c:f>'DayPU-AGE-Table'!$H$6:$H$7</c:f>
              <c:strCache>
                <c:ptCount val="1"/>
                <c:pt idx="0">
                  <c:v> 22-44</c:v>
                </c:pt>
              </c:strCache>
            </c:strRef>
          </c:tx>
          <c:invertIfNegative val="0"/>
          <c:cat>
            <c:strRef>
              <c:f>'DayPU-AGE-Table'!$A$8:$A$19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'DayPU-AGE-Table'!$H$8:$H$19</c:f>
              <c:numCache>
                <c:formatCode>0.00</c:formatCode>
                <c:ptCount val="12"/>
                <c:pt idx="0">
                  <c:v>16.25</c:v>
                </c:pt>
                <c:pt idx="1">
                  <c:v>25</c:v>
                </c:pt>
                <c:pt idx="2">
                  <c:v>4</c:v>
                </c:pt>
                <c:pt idx="3">
                  <c:v>14</c:v>
                </c:pt>
                <c:pt idx="4">
                  <c:v>56</c:v>
                </c:pt>
                <c:pt idx="5">
                  <c:v>15.333333333333334</c:v>
                </c:pt>
                <c:pt idx="6">
                  <c:v>84.333333333333329</c:v>
                </c:pt>
                <c:pt idx="7">
                  <c:v>62</c:v>
                </c:pt>
                <c:pt idx="8">
                  <c:v>21.5</c:v>
                </c:pt>
                <c:pt idx="9">
                  <c:v>8</c:v>
                </c:pt>
                <c:pt idx="10">
                  <c:v>31</c:v>
                </c:pt>
                <c:pt idx="11">
                  <c:v>29</c:v>
                </c:pt>
              </c:numCache>
            </c:numRef>
          </c:val>
        </c:ser>
        <c:ser>
          <c:idx val="7"/>
          <c:order val="7"/>
          <c:tx>
            <c:strRef>
              <c:f>'DayPU-AGE-Table'!$I$6:$I$7</c:f>
              <c:strCache>
                <c:ptCount val="1"/>
                <c:pt idx="0">
                  <c:v> 45-64</c:v>
                </c:pt>
              </c:strCache>
            </c:strRef>
          </c:tx>
          <c:invertIfNegative val="0"/>
          <c:cat>
            <c:strRef>
              <c:f>'DayPU-AGE-Table'!$A$8:$A$19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'DayPU-AGE-Table'!$I$8:$I$19</c:f>
              <c:numCache>
                <c:formatCode>0.00</c:formatCode>
                <c:ptCount val="12"/>
                <c:pt idx="0">
                  <c:v>#N/A</c:v>
                </c:pt>
                <c:pt idx="1">
                  <c:v>15</c:v>
                </c:pt>
                <c:pt idx="2">
                  <c:v>10.333333333333334</c:v>
                </c:pt>
                <c:pt idx="3">
                  <c:v>33.75</c:v>
                </c:pt>
                <c:pt idx="4">
                  <c:v>120</c:v>
                </c:pt>
                <c:pt idx="5">
                  <c:v>48</c:v>
                </c:pt>
                <c:pt idx="6">
                  <c:v>18</c:v>
                </c:pt>
                <c:pt idx="7">
                  <c:v>21.714285714285715</c:v>
                </c:pt>
                <c:pt idx="8">
                  <c:v>89</c:v>
                </c:pt>
                <c:pt idx="9">
                  <c:v>46.090909090909093</c:v>
                </c:pt>
                <c:pt idx="10">
                  <c:v>51.5</c:v>
                </c:pt>
                <c:pt idx="11">
                  <c:v>46.666666666666664</c:v>
                </c:pt>
              </c:numCache>
            </c:numRef>
          </c:val>
        </c:ser>
        <c:ser>
          <c:idx val="8"/>
          <c:order val="8"/>
          <c:tx>
            <c:strRef>
              <c:f>'DayPU-AGE-Table'!$J$6:$J$7</c:f>
              <c:strCache>
                <c:ptCount val="1"/>
                <c:pt idx="0">
                  <c:v> 65-74</c:v>
                </c:pt>
              </c:strCache>
            </c:strRef>
          </c:tx>
          <c:invertIfNegative val="0"/>
          <c:cat>
            <c:strRef>
              <c:f>'DayPU-AGE-Table'!$A$8:$A$19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'DayPU-AGE-Table'!$J$8:$J$19</c:f>
              <c:numCache>
                <c:formatCode>0.00</c:formatCode>
                <c:ptCount val="12"/>
                <c:pt idx="0">
                  <c:v>149</c:v>
                </c:pt>
                <c:pt idx="1">
                  <c:v>#N/A</c:v>
                </c:pt>
                <c:pt idx="2">
                  <c:v>#N/A</c:v>
                </c:pt>
                <c:pt idx="3">
                  <c:v>6</c:v>
                </c:pt>
                <c:pt idx="4">
                  <c:v>#N/A</c:v>
                </c:pt>
                <c:pt idx="5">
                  <c:v>1</c:v>
                </c:pt>
                <c:pt idx="6">
                  <c:v>63</c:v>
                </c:pt>
                <c:pt idx="7">
                  <c:v>7.5</c:v>
                </c:pt>
                <c:pt idx="8">
                  <c:v>#N/A</c:v>
                </c:pt>
                <c:pt idx="9">
                  <c:v>95</c:v>
                </c:pt>
                <c:pt idx="10">
                  <c:v>75</c:v>
                </c:pt>
                <c:pt idx="11">
                  <c:v>10</c:v>
                </c:pt>
              </c:numCache>
            </c:numRef>
          </c:val>
        </c:ser>
        <c:ser>
          <c:idx val="9"/>
          <c:order val="9"/>
          <c:tx>
            <c:strRef>
              <c:f>'DayPU-AGE-Table'!$K$6:$K$7</c:f>
              <c:strCache>
                <c:ptCount val="1"/>
                <c:pt idx="0">
                  <c:v> 75+</c:v>
                </c:pt>
              </c:strCache>
            </c:strRef>
          </c:tx>
          <c:invertIfNegative val="0"/>
          <c:cat>
            <c:strRef>
              <c:f>'DayPU-AGE-Table'!$A$8:$A$19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'DayPU-AGE-Table'!$K$8:$K$19</c:f>
              <c:numCache>
                <c:formatCode>0.00</c:formatCode>
                <c:ptCount val="12"/>
                <c:pt idx="0">
                  <c:v>#N/A</c:v>
                </c:pt>
                <c:pt idx="1">
                  <c:v>#N/A</c:v>
                </c:pt>
                <c:pt idx="2">
                  <c:v>14</c:v>
                </c:pt>
                <c:pt idx="3">
                  <c:v>#N/A</c:v>
                </c:pt>
                <c:pt idx="4">
                  <c:v>#N/A</c:v>
                </c:pt>
                <c:pt idx="5">
                  <c:v>5</c:v>
                </c:pt>
                <c:pt idx="6">
                  <c:v>60</c:v>
                </c:pt>
                <c:pt idx="7">
                  <c:v>8</c:v>
                </c:pt>
                <c:pt idx="8">
                  <c:v>8.5</c:v>
                </c:pt>
                <c:pt idx="9">
                  <c:v>#N/A</c:v>
                </c:pt>
                <c:pt idx="10">
                  <c:v>#N/A</c:v>
                </c:pt>
                <c:pt idx="11">
                  <c:v>17.5</c:v>
                </c:pt>
              </c:numCache>
            </c:numRef>
          </c:val>
        </c:ser>
        <c:dLbls>
          <c:showLegendKey val="0"/>
          <c:showVal val="0"/>
          <c:showCatName val="0"/>
          <c:showSerName val="0"/>
          <c:showPercent val="0"/>
          <c:showBubbleSize val="0"/>
        </c:dLbls>
        <c:gapWidth val="150"/>
        <c:axId val="933744512"/>
        <c:axId val="933745688"/>
      </c:barChart>
      <c:catAx>
        <c:axId val="933744512"/>
        <c:scaling>
          <c:orientation val="minMax"/>
        </c:scaling>
        <c:delete val="0"/>
        <c:axPos val="b"/>
        <c:numFmt formatCode="General" sourceLinked="1"/>
        <c:majorTickMark val="out"/>
        <c:minorTickMark val="none"/>
        <c:tickLblPos val="nextTo"/>
        <c:crossAx val="933745688"/>
        <c:crosses val="autoZero"/>
        <c:auto val="0"/>
        <c:lblAlgn val="ctr"/>
        <c:lblOffset val="100"/>
        <c:noMultiLvlLbl val="0"/>
      </c:catAx>
      <c:valAx>
        <c:axId val="933745688"/>
        <c:scaling>
          <c:orientation val="minMax"/>
        </c:scaling>
        <c:delete val="0"/>
        <c:axPos val="l"/>
        <c:majorGridlines/>
        <c:title>
          <c:tx>
            <c:rich>
              <a:bodyPr rot="-5400000" vert="horz"/>
              <a:lstStyle/>
              <a:p>
                <a:pPr>
                  <a:defRPr/>
                </a:pPr>
                <a:r>
                  <a:rPr lang="en-US"/>
                  <a:t>Days per User</a:t>
                </a:r>
              </a:p>
            </c:rich>
          </c:tx>
          <c:layout/>
          <c:overlay val="0"/>
        </c:title>
        <c:numFmt formatCode="0.00" sourceLinked="1"/>
        <c:majorTickMark val="out"/>
        <c:minorTickMark val="none"/>
        <c:tickLblPos val="nextTo"/>
        <c:crossAx val="933744512"/>
        <c:crosses val="autoZero"/>
        <c:crossBetween val="between"/>
      </c:valAx>
      <c:spPr>
        <a:solidFill>
          <a:schemeClr val="bg1">
            <a:lumMod val="75000"/>
          </a:scheme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[Mini-Sentinel_Summary-Table-Report_MSY3_STR54a_Amphotericin-Use.xlsx]DispPU-AGE-Table!PivotTable1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s>
    <c:plotArea>
      <c:layout/>
      <c:barChart>
        <c:barDir val="col"/>
        <c:grouping val="clustered"/>
        <c:varyColors val="0"/>
        <c:ser>
          <c:idx val="0"/>
          <c:order val="0"/>
          <c:tx>
            <c:strRef>
              <c:f>'DispPU-AGE-Table'!$B$6:$B$7</c:f>
              <c:strCache>
                <c:ptCount val="1"/>
                <c:pt idx="0">
                  <c:v> 0-1</c:v>
                </c:pt>
              </c:strCache>
            </c:strRef>
          </c:tx>
          <c:invertIfNegative val="0"/>
          <c:cat>
            <c:strRef>
              <c:f>'DispPU-AGE-Table'!$A$8:$A$19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'DispPU-AGE-Table'!$B$8:$B$19</c:f>
              <c:numCache>
                <c:formatCode>0.00</c:formatCode>
                <c:ptCount val="12"/>
                <c:pt idx="0">
                  <c:v>#N/A</c:v>
                </c:pt>
                <c:pt idx="1">
                  <c:v>#N/A</c:v>
                </c:pt>
                <c:pt idx="2">
                  <c:v>#N/A</c:v>
                </c:pt>
                <c:pt idx="3">
                  <c:v>#N/A</c:v>
                </c:pt>
                <c:pt idx="4">
                  <c:v>#N/A</c:v>
                </c:pt>
                <c:pt idx="5">
                  <c:v>#N/A</c:v>
                </c:pt>
                <c:pt idx="6">
                  <c:v>#N/A</c:v>
                </c:pt>
                <c:pt idx="7">
                  <c:v>3</c:v>
                </c:pt>
                <c:pt idx="8">
                  <c:v>#N/A</c:v>
                </c:pt>
                <c:pt idx="9">
                  <c:v>#N/A</c:v>
                </c:pt>
                <c:pt idx="10">
                  <c:v>#N/A</c:v>
                </c:pt>
                <c:pt idx="11">
                  <c:v>#N/A</c:v>
                </c:pt>
              </c:numCache>
            </c:numRef>
          </c:val>
        </c:ser>
        <c:ser>
          <c:idx val="1"/>
          <c:order val="1"/>
          <c:tx>
            <c:strRef>
              <c:f>'DispPU-AGE-Table'!$C$6:$C$7</c:f>
              <c:strCache>
                <c:ptCount val="1"/>
                <c:pt idx="0">
                  <c:v> 2-4</c:v>
                </c:pt>
              </c:strCache>
            </c:strRef>
          </c:tx>
          <c:invertIfNegative val="0"/>
          <c:cat>
            <c:strRef>
              <c:f>'DispPU-AGE-Table'!$A$8:$A$19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'DispPU-AGE-Table'!$C$8:$C$19</c:f>
              <c:numCache>
                <c:formatCode>0.00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er>
        <c:ser>
          <c:idx val="2"/>
          <c:order val="2"/>
          <c:tx>
            <c:strRef>
              <c:f>'DispPU-AGE-Table'!$D$6:$D$7</c:f>
              <c:strCache>
                <c:ptCount val="1"/>
                <c:pt idx="0">
                  <c:v> 5-9</c:v>
                </c:pt>
              </c:strCache>
            </c:strRef>
          </c:tx>
          <c:invertIfNegative val="0"/>
          <c:cat>
            <c:strRef>
              <c:f>'DispPU-AGE-Table'!$A$8:$A$19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'DispPU-AGE-Table'!$D$8:$D$19</c:f>
              <c:numCache>
                <c:formatCode>0.00</c:formatCode>
                <c:ptCount val="12"/>
                <c:pt idx="0">
                  <c:v>#N/A</c:v>
                </c:pt>
                <c:pt idx="1">
                  <c:v>#N/A</c:v>
                </c:pt>
                <c:pt idx="2">
                  <c:v>#N/A</c:v>
                </c:pt>
                <c:pt idx="3">
                  <c:v>#N/A</c:v>
                </c:pt>
                <c:pt idx="4">
                  <c:v>#N/A</c:v>
                </c:pt>
                <c:pt idx="5">
                  <c:v>3</c:v>
                </c:pt>
                <c:pt idx="6">
                  <c:v>#N/A</c:v>
                </c:pt>
                <c:pt idx="7">
                  <c:v>#N/A</c:v>
                </c:pt>
                <c:pt idx="8">
                  <c:v>#N/A</c:v>
                </c:pt>
                <c:pt idx="9">
                  <c:v>#N/A</c:v>
                </c:pt>
                <c:pt idx="10">
                  <c:v>#N/A</c:v>
                </c:pt>
                <c:pt idx="11">
                  <c:v>#N/A</c:v>
                </c:pt>
              </c:numCache>
            </c:numRef>
          </c:val>
        </c:ser>
        <c:ser>
          <c:idx val="3"/>
          <c:order val="3"/>
          <c:tx>
            <c:strRef>
              <c:f>'DispPU-AGE-Table'!$E$6:$E$7</c:f>
              <c:strCache>
                <c:ptCount val="1"/>
                <c:pt idx="0">
                  <c:v> 10-14</c:v>
                </c:pt>
              </c:strCache>
            </c:strRef>
          </c:tx>
          <c:invertIfNegative val="0"/>
          <c:cat>
            <c:strRef>
              <c:f>'DispPU-AGE-Table'!$A$8:$A$19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'DispPU-AGE-Table'!$E$8:$E$19</c:f>
              <c:numCache>
                <c:formatCode>0.00</c:formatCode>
                <c:ptCount val="12"/>
                <c:pt idx="0">
                  <c:v>3</c:v>
                </c:pt>
                <c:pt idx="1">
                  <c:v>#N/A</c:v>
                </c:pt>
                <c:pt idx="2">
                  <c:v>#N/A</c:v>
                </c:pt>
                <c:pt idx="3">
                  <c:v>#N/A</c:v>
                </c:pt>
                <c:pt idx="4">
                  <c:v>3</c:v>
                </c:pt>
                <c:pt idx="5">
                  <c:v>7</c:v>
                </c:pt>
                <c:pt idx="6">
                  <c:v>3</c:v>
                </c:pt>
                <c:pt idx="7">
                  <c:v>#N/A</c:v>
                </c:pt>
                <c:pt idx="8">
                  <c:v>1</c:v>
                </c:pt>
                <c:pt idx="9">
                  <c:v>#N/A</c:v>
                </c:pt>
                <c:pt idx="10">
                  <c:v>#N/A</c:v>
                </c:pt>
                <c:pt idx="11">
                  <c:v>#N/A</c:v>
                </c:pt>
              </c:numCache>
            </c:numRef>
          </c:val>
        </c:ser>
        <c:ser>
          <c:idx val="4"/>
          <c:order val="4"/>
          <c:tx>
            <c:strRef>
              <c:f>'DispPU-AGE-Table'!$F$6:$F$7</c:f>
              <c:strCache>
                <c:ptCount val="1"/>
                <c:pt idx="0">
                  <c:v> 15-18</c:v>
                </c:pt>
              </c:strCache>
            </c:strRef>
          </c:tx>
          <c:invertIfNegative val="0"/>
          <c:cat>
            <c:strRef>
              <c:f>'DispPU-AGE-Table'!$A$8:$A$19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'DispPU-AGE-Table'!$F$8:$F$19</c:f>
              <c:numCache>
                <c:formatCode>0.00</c:formatCode>
                <c:ptCount val="12"/>
                <c:pt idx="0">
                  <c:v>#N/A</c:v>
                </c:pt>
                <c:pt idx="1">
                  <c:v>#N/A</c:v>
                </c:pt>
                <c:pt idx="2">
                  <c:v>#N/A</c:v>
                </c:pt>
                <c:pt idx="3">
                  <c:v>#N/A</c:v>
                </c:pt>
                <c:pt idx="4">
                  <c:v>#N/A</c:v>
                </c:pt>
                <c:pt idx="5">
                  <c:v>12</c:v>
                </c:pt>
                <c:pt idx="6">
                  <c:v>4</c:v>
                </c:pt>
                <c:pt idx="7">
                  <c:v>#N/A</c:v>
                </c:pt>
                <c:pt idx="8">
                  <c:v>#N/A</c:v>
                </c:pt>
                <c:pt idx="9">
                  <c:v>1</c:v>
                </c:pt>
                <c:pt idx="10">
                  <c:v>#N/A</c:v>
                </c:pt>
                <c:pt idx="11">
                  <c:v>1</c:v>
                </c:pt>
              </c:numCache>
            </c:numRef>
          </c:val>
        </c:ser>
        <c:ser>
          <c:idx val="5"/>
          <c:order val="5"/>
          <c:tx>
            <c:strRef>
              <c:f>'DispPU-AGE-Table'!$G$6:$G$7</c:f>
              <c:strCache>
                <c:ptCount val="1"/>
                <c:pt idx="0">
                  <c:v> 19-21</c:v>
                </c:pt>
              </c:strCache>
            </c:strRef>
          </c:tx>
          <c:invertIfNegative val="0"/>
          <c:cat>
            <c:strRef>
              <c:f>'DispPU-AGE-Table'!$A$8:$A$19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'DispPU-AGE-Table'!$G$8:$G$19</c:f>
              <c:numCache>
                <c:formatCode>0.00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er>
        <c:ser>
          <c:idx val="6"/>
          <c:order val="6"/>
          <c:tx>
            <c:strRef>
              <c:f>'DispPU-AGE-Table'!$H$6:$H$7</c:f>
              <c:strCache>
                <c:ptCount val="1"/>
                <c:pt idx="0">
                  <c:v> 22-44</c:v>
                </c:pt>
              </c:strCache>
            </c:strRef>
          </c:tx>
          <c:invertIfNegative val="0"/>
          <c:cat>
            <c:strRef>
              <c:f>'DispPU-AGE-Table'!$A$8:$A$19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'DispPU-AGE-Table'!$H$8:$H$19</c:f>
              <c:numCache>
                <c:formatCode>0.00</c:formatCode>
                <c:ptCount val="12"/>
                <c:pt idx="0">
                  <c:v>5.75</c:v>
                </c:pt>
                <c:pt idx="1">
                  <c:v>4</c:v>
                </c:pt>
                <c:pt idx="2">
                  <c:v>3</c:v>
                </c:pt>
                <c:pt idx="3">
                  <c:v>5</c:v>
                </c:pt>
                <c:pt idx="4">
                  <c:v>49</c:v>
                </c:pt>
                <c:pt idx="5">
                  <c:v>7.666666666666667</c:v>
                </c:pt>
                <c:pt idx="6">
                  <c:v>14</c:v>
                </c:pt>
                <c:pt idx="7">
                  <c:v>9.75</c:v>
                </c:pt>
                <c:pt idx="8">
                  <c:v>11</c:v>
                </c:pt>
                <c:pt idx="9">
                  <c:v>1</c:v>
                </c:pt>
                <c:pt idx="10">
                  <c:v>5</c:v>
                </c:pt>
                <c:pt idx="11">
                  <c:v>2</c:v>
                </c:pt>
              </c:numCache>
            </c:numRef>
          </c:val>
        </c:ser>
        <c:ser>
          <c:idx val="7"/>
          <c:order val="7"/>
          <c:tx>
            <c:strRef>
              <c:f>'DispPU-AGE-Table'!$I$6:$I$7</c:f>
              <c:strCache>
                <c:ptCount val="1"/>
                <c:pt idx="0">
                  <c:v> 45-64</c:v>
                </c:pt>
              </c:strCache>
            </c:strRef>
          </c:tx>
          <c:invertIfNegative val="0"/>
          <c:cat>
            <c:strRef>
              <c:f>'DispPU-AGE-Table'!$A$8:$A$19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'DispPU-AGE-Table'!$I$8:$I$19</c:f>
              <c:numCache>
                <c:formatCode>0.00</c:formatCode>
                <c:ptCount val="12"/>
                <c:pt idx="0">
                  <c:v>#N/A</c:v>
                </c:pt>
                <c:pt idx="1">
                  <c:v>1.5</c:v>
                </c:pt>
                <c:pt idx="2">
                  <c:v>5.666666666666667</c:v>
                </c:pt>
                <c:pt idx="3">
                  <c:v>7.5</c:v>
                </c:pt>
                <c:pt idx="4">
                  <c:v>2</c:v>
                </c:pt>
                <c:pt idx="5">
                  <c:v>6.25</c:v>
                </c:pt>
                <c:pt idx="6">
                  <c:v>3.6666666666666665</c:v>
                </c:pt>
                <c:pt idx="7">
                  <c:v>6.1428571428571432</c:v>
                </c:pt>
                <c:pt idx="8">
                  <c:v>7.75</c:v>
                </c:pt>
                <c:pt idx="9">
                  <c:v>4.7272727272727275</c:v>
                </c:pt>
                <c:pt idx="10">
                  <c:v>3.6666666666666665</c:v>
                </c:pt>
                <c:pt idx="11">
                  <c:v>1.6666666666666667</c:v>
                </c:pt>
              </c:numCache>
            </c:numRef>
          </c:val>
        </c:ser>
        <c:ser>
          <c:idx val="8"/>
          <c:order val="8"/>
          <c:tx>
            <c:strRef>
              <c:f>'DispPU-AGE-Table'!$J$6:$J$7</c:f>
              <c:strCache>
                <c:ptCount val="1"/>
                <c:pt idx="0">
                  <c:v> 65-74</c:v>
                </c:pt>
              </c:strCache>
            </c:strRef>
          </c:tx>
          <c:invertIfNegative val="0"/>
          <c:cat>
            <c:strRef>
              <c:f>'DispPU-AGE-Table'!$A$8:$A$19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'DispPU-AGE-Table'!$J$8:$J$19</c:f>
              <c:numCache>
                <c:formatCode>0.00</c:formatCode>
                <c:ptCount val="12"/>
                <c:pt idx="0">
                  <c:v>11</c:v>
                </c:pt>
                <c:pt idx="1">
                  <c:v>#N/A</c:v>
                </c:pt>
                <c:pt idx="2">
                  <c:v>#N/A</c:v>
                </c:pt>
                <c:pt idx="3">
                  <c:v>3</c:v>
                </c:pt>
                <c:pt idx="4">
                  <c:v>#N/A</c:v>
                </c:pt>
                <c:pt idx="5">
                  <c:v>1</c:v>
                </c:pt>
                <c:pt idx="6">
                  <c:v>3</c:v>
                </c:pt>
                <c:pt idx="7">
                  <c:v>1</c:v>
                </c:pt>
                <c:pt idx="8">
                  <c:v>#N/A</c:v>
                </c:pt>
                <c:pt idx="9">
                  <c:v>4.333333333333333</c:v>
                </c:pt>
                <c:pt idx="10">
                  <c:v>6</c:v>
                </c:pt>
                <c:pt idx="11">
                  <c:v>1</c:v>
                </c:pt>
              </c:numCache>
            </c:numRef>
          </c:val>
        </c:ser>
        <c:ser>
          <c:idx val="9"/>
          <c:order val="9"/>
          <c:tx>
            <c:strRef>
              <c:f>'DispPU-AGE-Table'!$K$6:$K$7</c:f>
              <c:strCache>
                <c:ptCount val="1"/>
                <c:pt idx="0">
                  <c:v> 75+</c:v>
                </c:pt>
              </c:strCache>
            </c:strRef>
          </c:tx>
          <c:invertIfNegative val="0"/>
          <c:cat>
            <c:strRef>
              <c:f>'DispPU-AGE-Table'!$A$8:$A$19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'DispPU-AGE-Table'!$K$8:$K$19</c:f>
              <c:numCache>
                <c:formatCode>0.00</c:formatCode>
                <c:ptCount val="12"/>
                <c:pt idx="0">
                  <c:v>#N/A</c:v>
                </c:pt>
                <c:pt idx="1">
                  <c:v>#N/A</c:v>
                </c:pt>
                <c:pt idx="2">
                  <c:v>2</c:v>
                </c:pt>
                <c:pt idx="3">
                  <c:v>#N/A</c:v>
                </c:pt>
                <c:pt idx="4">
                  <c:v>#N/A</c:v>
                </c:pt>
                <c:pt idx="5">
                  <c:v>1</c:v>
                </c:pt>
                <c:pt idx="6">
                  <c:v>9</c:v>
                </c:pt>
                <c:pt idx="7">
                  <c:v>1.3333333333333333</c:v>
                </c:pt>
                <c:pt idx="8">
                  <c:v>4</c:v>
                </c:pt>
                <c:pt idx="9">
                  <c:v>#N/A</c:v>
                </c:pt>
                <c:pt idx="10">
                  <c:v>#N/A</c:v>
                </c:pt>
                <c:pt idx="11">
                  <c:v>3.5</c:v>
                </c:pt>
              </c:numCache>
            </c:numRef>
          </c:val>
        </c:ser>
        <c:dLbls>
          <c:showLegendKey val="0"/>
          <c:showVal val="0"/>
          <c:showCatName val="0"/>
          <c:showSerName val="0"/>
          <c:showPercent val="0"/>
          <c:showBubbleSize val="0"/>
        </c:dLbls>
        <c:gapWidth val="150"/>
        <c:axId val="449291920"/>
        <c:axId val="449292704"/>
      </c:barChart>
      <c:catAx>
        <c:axId val="449291920"/>
        <c:scaling>
          <c:orientation val="minMax"/>
        </c:scaling>
        <c:delete val="0"/>
        <c:axPos val="b"/>
        <c:numFmt formatCode="General" sourceLinked="1"/>
        <c:majorTickMark val="out"/>
        <c:minorTickMark val="none"/>
        <c:tickLblPos val="nextTo"/>
        <c:crossAx val="449292704"/>
        <c:crosses val="autoZero"/>
        <c:auto val="0"/>
        <c:lblAlgn val="ctr"/>
        <c:lblOffset val="100"/>
        <c:noMultiLvlLbl val="0"/>
      </c:catAx>
      <c:valAx>
        <c:axId val="449292704"/>
        <c:scaling>
          <c:orientation val="minMax"/>
        </c:scaling>
        <c:delete val="0"/>
        <c:axPos val="l"/>
        <c:majorGridlines/>
        <c:title>
          <c:tx>
            <c:rich>
              <a:bodyPr rot="-5400000" vert="horz"/>
              <a:lstStyle/>
              <a:p>
                <a:pPr>
                  <a:defRPr/>
                </a:pPr>
                <a:r>
                  <a:rPr lang="en-US"/>
                  <a:t>Dispensings per User</a:t>
                </a:r>
              </a:p>
            </c:rich>
          </c:tx>
          <c:layout/>
          <c:overlay val="0"/>
        </c:title>
        <c:numFmt formatCode="0.00" sourceLinked="1"/>
        <c:majorTickMark val="out"/>
        <c:minorTickMark val="none"/>
        <c:tickLblPos val="nextTo"/>
        <c:crossAx val="449291920"/>
        <c:crosses val="autoZero"/>
        <c:crossBetween val="between"/>
      </c:valAx>
      <c:spPr>
        <a:solidFill>
          <a:schemeClr val="bg1">
            <a:lumMod val="75000"/>
          </a:scheme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[Mini-Sentinel_Summary-Table-Report_MSY3_STR54a_Amphotericin-Use.xlsx]DPD-AGE-Table!PivotTable1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s>
    <c:plotArea>
      <c:layout/>
      <c:barChart>
        <c:barDir val="col"/>
        <c:grouping val="clustered"/>
        <c:varyColors val="0"/>
        <c:ser>
          <c:idx val="0"/>
          <c:order val="0"/>
          <c:tx>
            <c:strRef>
              <c:f>'DPD-AGE-Table'!$B$6:$B$7</c:f>
              <c:strCache>
                <c:ptCount val="1"/>
                <c:pt idx="0">
                  <c:v> 0-1</c:v>
                </c:pt>
              </c:strCache>
            </c:strRef>
          </c:tx>
          <c:invertIfNegative val="0"/>
          <c:cat>
            <c:strRef>
              <c:f>'DPD-AGE-Table'!$A$8:$A$19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'DPD-AGE-Table'!$B$8:$B$19</c:f>
              <c:numCache>
                <c:formatCode>0.00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er>
        <c:ser>
          <c:idx val="1"/>
          <c:order val="1"/>
          <c:tx>
            <c:strRef>
              <c:f>'DPD-AGE-Table'!$C$6:$C$7</c:f>
              <c:strCache>
                <c:ptCount val="1"/>
                <c:pt idx="0">
                  <c:v> 2-4</c:v>
                </c:pt>
              </c:strCache>
            </c:strRef>
          </c:tx>
          <c:invertIfNegative val="0"/>
          <c:cat>
            <c:strRef>
              <c:f>'DPD-AGE-Table'!$A$8:$A$19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'DPD-AGE-Table'!$C$8:$C$19</c:f>
              <c:numCache>
                <c:formatCode>0.00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er>
        <c:ser>
          <c:idx val="2"/>
          <c:order val="2"/>
          <c:tx>
            <c:strRef>
              <c:f>'DPD-AGE-Table'!$D$6:$D$7</c:f>
              <c:strCache>
                <c:ptCount val="1"/>
                <c:pt idx="0">
                  <c:v> 5-9</c:v>
                </c:pt>
              </c:strCache>
            </c:strRef>
          </c:tx>
          <c:invertIfNegative val="0"/>
          <c:cat>
            <c:strRef>
              <c:f>'DPD-AGE-Table'!$A$8:$A$19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'DPD-AGE-Table'!$D$8:$D$19</c:f>
              <c:numCache>
                <c:formatCode>0.00</c:formatCode>
                <c:ptCount val="12"/>
                <c:pt idx="0">
                  <c:v>21</c:v>
                </c:pt>
                <c:pt idx="1">
                  <c:v>#N/A</c:v>
                </c:pt>
                <c:pt idx="2">
                  <c:v>#N/A</c:v>
                </c:pt>
                <c:pt idx="3">
                  <c:v>#N/A</c:v>
                </c:pt>
                <c:pt idx="4">
                  <c:v>#N/A</c:v>
                </c:pt>
                <c:pt idx="5">
                  <c:v>#N/A</c:v>
                </c:pt>
                <c:pt idx="6">
                  <c:v>#N/A</c:v>
                </c:pt>
                <c:pt idx="7">
                  <c:v>#N/A</c:v>
                </c:pt>
                <c:pt idx="8">
                  <c:v>#N/A</c:v>
                </c:pt>
                <c:pt idx="9">
                  <c:v>#N/A</c:v>
                </c:pt>
                <c:pt idx="10">
                  <c:v>#N/A</c:v>
                </c:pt>
                <c:pt idx="11">
                  <c:v>#N/A</c:v>
                </c:pt>
              </c:numCache>
            </c:numRef>
          </c:val>
        </c:ser>
        <c:ser>
          <c:idx val="3"/>
          <c:order val="3"/>
          <c:tx>
            <c:strRef>
              <c:f>'DPD-AGE-Table'!$E$6:$E$7</c:f>
              <c:strCache>
                <c:ptCount val="1"/>
                <c:pt idx="0">
                  <c:v> 10-14</c:v>
                </c:pt>
              </c:strCache>
            </c:strRef>
          </c:tx>
          <c:invertIfNegative val="0"/>
          <c:cat>
            <c:strRef>
              <c:f>'DPD-AGE-Table'!$A$8:$A$19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'DPD-AGE-Table'!$E$8:$E$19</c:f>
              <c:numCache>
                <c:formatCode>0.00</c:formatCode>
                <c:ptCount val="12"/>
                <c:pt idx="0">
                  <c:v>#N/A</c:v>
                </c:pt>
                <c:pt idx="1">
                  <c:v>1</c:v>
                </c:pt>
                <c:pt idx="2">
                  <c:v>#N/A</c:v>
                </c:pt>
                <c:pt idx="3">
                  <c:v>#N/A</c:v>
                </c:pt>
                <c:pt idx="4">
                  <c:v>#N/A</c:v>
                </c:pt>
                <c:pt idx="5">
                  <c:v>#N/A</c:v>
                </c:pt>
                <c:pt idx="6">
                  <c:v>#N/A</c:v>
                </c:pt>
                <c:pt idx="7">
                  <c:v>28</c:v>
                </c:pt>
                <c:pt idx="8">
                  <c:v>#N/A</c:v>
                </c:pt>
                <c:pt idx="9">
                  <c:v>#N/A</c:v>
                </c:pt>
                <c:pt idx="10">
                  <c:v>#N/A</c:v>
                </c:pt>
                <c:pt idx="11">
                  <c:v>#N/A</c:v>
                </c:pt>
              </c:numCache>
            </c:numRef>
          </c:val>
        </c:ser>
        <c:ser>
          <c:idx val="4"/>
          <c:order val="4"/>
          <c:tx>
            <c:strRef>
              <c:f>'DPD-AGE-Table'!$F$6:$F$7</c:f>
              <c:strCache>
                <c:ptCount val="1"/>
                <c:pt idx="0">
                  <c:v> 15-18</c:v>
                </c:pt>
              </c:strCache>
            </c:strRef>
          </c:tx>
          <c:invertIfNegative val="0"/>
          <c:cat>
            <c:strRef>
              <c:f>'DPD-AGE-Table'!$A$8:$A$19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'DPD-AGE-Table'!$F$8:$F$19</c:f>
              <c:numCache>
                <c:formatCode>0.00</c:formatCode>
                <c:ptCount val="12"/>
                <c:pt idx="0">
                  <c:v>1</c:v>
                </c:pt>
                <c:pt idx="1">
                  <c:v>#N/A</c:v>
                </c:pt>
                <c:pt idx="2">
                  <c:v>#N/A</c:v>
                </c:pt>
                <c:pt idx="3">
                  <c:v>#N/A</c:v>
                </c:pt>
                <c:pt idx="4">
                  <c:v>#N/A</c:v>
                </c:pt>
                <c:pt idx="5">
                  <c:v>#N/A</c:v>
                </c:pt>
                <c:pt idx="6">
                  <c:v>#N/A</c:v>
                </c:pt>
                <c:pt idx="7">
                  <c:v>#N/A</c:v>
                </c:pt>
                <c:pt idx="8">
                  <c:v>28</c:v>
                </c:pt>
                <c:pt idx="9">
                  <c:v>#N/A</c:v>
                </c:pt>
                <c:pt idx="10">
                  <c:v>23.333333333333332</c:v>
                </c:pt>
                <c:pt idx="11">
                  <c:v>#N/A</c:v>
                </c:pt>
              </c:numCache>
            </c:numRef>
          </c:val>
        </c:ser>
        <c:ser>
          <c:idx val="5"/>
          <c:order val="5"/>
          <c:tx>
            <c:strRef>
              <c:f>'DPD-AGE-Table'!$G$6:$G$7</c:f>
              <c:strCache>
                <c:ptCount val="1"/>
                <c:pt idx="0">
                  <c:v> 19-21</c:v>
                </c:pt>
              </c:strCache>
            </c:strRef>
          </c:tx>
          <c:invertIfNegative val="0"/>
          <c:cat>
            <c:strRef>
              <c:f>'DPD-AGE-Table'!$A$8:$A$19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'DPD-AGE-Table'!$G$8:$G$19</c:f>
              <c:numCache>
                <c:formatCode>0.00</c:formatCode>
                <c:ptCount val="12"/>
                <c:pt idx="0">
                  <c:v>#N/A</c:v>
                </c:pt>
                <c:pt idx="1">
                  <c:v>#N/A</c:v>
                </c:pt>
                <c:pt idx="2">
                  <c:v>#N/A</c:v>
                </c:pt>
                <c:pt idx="3">
                  <c:v>30</c:v>
                </c:pt>
                <c:pt idx="4">
                  <c:v>30</c:v>
                </c:pt>
                <c:pt idx="5">
                  <c:v>4</c:v>
                </c:pt>
                <c:pt idx="6">
                  <c:v>#N/A</c:v>
                </c:pt>
                <c:pt idx="7">
                  <c:v>#N/A</c:v>
                </c:pt>
                <c:pt idx="8">
                  <c:v>#N/A</c:v>
                </c:pt>
                <c:pt idx="9">
                  <c:v>#N/A</c:v>
                </c:pt>
                <c:pt idx="10">
                  <c:v>#N/A</c:v>
                </c:pt>
                <c:pt idx="11">
                  <c:v>#N/A</c:v>
                </c:pt>
              </c:numCache>
            </c:numRef>
          </c:val>
        </c:ser>
        <c:ser>
          <c:idx val="6"/>
          <c:order val="6"/>
          <c:tx>
            <c:strRef>
              <c:f>'DPD-AGE-Table'!$H$6:$H$7</c:f>
              <c:strCache>
                <c:ptCount val="1"/>
                <c:pt idx="0">
                  <c:v> 22-44</c:v>
                </c:pt>
              </c:strCache>
            </c:strRef>
          </c:tx>
          <c:invertIfNegative val="0"/>
          <c:cat>
            <c:strRef>
              <c:f>'DPD-AGE-Table'!$A$8:$A$19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'DPD-AGE-Table'!$H$8:$H$19</c:f>
              <c:numCache>
                <c:formatCode>0.00</c:formatCode>
                <c:ptCount val="12"/>
                <c:pt idx="0">
                  <c:v>1.6372549019607843</c:v>
                </c:pt>
                <c:pt idx="1">
                  <c:v>1</c:v>
                </c:pt>
                <c:pt idx="2">
                  <c:v>3.375</c:v>
                </c:pt>
                <c:pt idx="3">
                  <c:v>1.1818181818181819</c:v>
                </c:pt>
                <c:pt idx="4">
                  <c:v>7.7058823529411766</c:v>
                </c:pt>
                <c:pt idx="5">
                  <c:v>12.5</c:v>
                </c:pt>
                <c:pt idx="6">
                  <c:v>15.176470588235293</c:v>
                </c:pt>
                <c:pt idx="7">
                  <c:v>28</c:v>
                </c:pt>
                <c:pt idx="8">
                  <c:v>22.125</c:v>
                </c:pt>
                <c:pt idx="9">
                  <c:v>14.6</c:v>
                </c:pt>
                <c:pt idx="10">
                  <c:v>1</c:v>
                </c:pt>
                <c:pt idx="11">
                  <c:v>25.2</c:v>
                </c:pt>
              </c:numCache>
            </c:numRef>
          </c:val>
        </c:ser>
        <c:ser>
          <c:idx val="7"/>
          <c:order val="7"/>
          <c:tx>
            <c:strRef>
              <c:f>'DPD-AGE-Table'!$I$6:$I$7</c:f>
              <c:strCache>
                <c:ptCount val="1"/>
                <c:pt idx="0">
                  <c:v> 45-64</c:v>
                </c:pt>
              </c:strCache>
            </c:strRef>
          </c:tx>
          <c:invertIfNegative val="0"/>
          <c:cat>
            <c:strRef>
              <c:f>'DPD-AGE-Table'!$A$8:$A$19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'DPD-AGE-Table'!$I$8:$I$19</c:f>
              <c:numCache>
                <c:formatCode>0.00</c:formatCode>
                <c:ptCount val="12"/>
                <c:pt idx="0">
                  <c:v>1.0666666666666667</c:v>
                </c:pt>
                <c:pt idx="1">
                  <c:v>30</c:v>
                </c:pt>
                <c:pt idx="2">
                  <c:v>4</c:v>
                </c:pt>
                <c:pt idx="3">
                  <c:v>27.833333333333332</c:v>
                </c:pt>
                <c:pt idx="4">
                  <c:v>19.105263157894736</c:v>
                </c:pt>
                <c:pt idx="5">
                  <c:v>12.485714285714286</c:v>
                </c:pt>
                <c:pt idx="6">
                  <c:v>11.8</c:v>
                </c:pt>
                <c:pt idx="7">
                  <c:v>11.982142857142858</c:v>
                </c:pt>
                <c:pt idx="8">
                  <c:v>13.60377358490566</c:v>
                </c:pt>
                <c:pt idx="9">
                  <c:v>50.75</c:v>
                </c:pt>
                <c:pt idx="10">
                  <c:v>20.785714285714285</c:v>
                </c:pt>
                <c:pt idx="11">
                  <c:v>20.2</c:v>
                </c:pt>
              </c:numCache>
            </c:numRef>
          </c:val>
        </c:ser>
        <c:ser>
          <c:idx val="8"/>
          <c:order val="8"/>
          <c:tx>
            <c:strRef>
              <c:f>'DPD-AGE-Table'!$J$6:$J$7</c:f>
              <c:strCache>
                <c:ptCount val="1"/>
                <c:pt idx="0">
                  <c:v> 65-74</c:v>
                </c:pt>
              </c:strCache>
            </c:strRef>
          </c:tx>
          <c:invertIfNegative val="0"/>
          <c:cat>
            <c:strRef>
              <c:f>'DPD-AGE-Table'!$A$8:$A$19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'DPD-AGE-Table'!$J$8:$J$19</c:f>
              <c:numCache>
                <c:formatCode>0.00</c:formatCode>
                <c:ptCount val="12"/>
                <c:pt idx="0">
                  <c:v>#N/A</c:v>
                </c:pt>
                <c:pt idx="1">
                  <c:v>#N/A</c:v>
                </c:pt>
                <c:pt idx="2">
                  <c:v>6.25</c:v>
                </c:pt>
                <c:pt idx="3">
                  <c:v>#N/A</c:v>
                </c:pt>
                <c:pt idx="4">
                  <c:v>30</c:v>
                </c:pt>
                <c:pt idx="5">
                  <c:v>#N/A</c:v>
                </c:pt>
                <c:pt idx="6">
                  <c:v>1</c:v>
                </c:pt>
                <c:pt idx="7">
                  <c:v>1</c:v>
                </c:pt>
                <c:pt idx="8">
                  <c:v>29.5</c:v>
                </c:pt>
                <c:pt idx="9">
                  <c:v>29</c:v>
                </c:pt>
                <c:pt idx="10">
                  <c:v>28.222222222222221</c:v>
                </c:pt>
                <c:pt idx="11">
                  <c:v>28.857142857142858</c:v>
                </c:pt>
              </c:numCache>
            </c:numRef>
          </c:val>
        </c:ser>
        <c:ser>
          <c:idx val="9"/>
          <c:order val="9"/>
          <c:tx>
            <c:strRef>
              <c:f>'DPD-AGE-Table'!$K$6:$K$7</c:f>
              <c:strCache>
                <c:ptCount val="1"/>
                <c:pt idx="0">
                  <c:v> 75+</c:v>
                </c:pt>
              </c:strCache>
            </c:strRef>
          </c:tx>
          <c:invertIfNegative val="0"/>
          <c:cat>
            <c:strRef>
              <c:f>'DPD-AGE-Table'!$A$8:$A$19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'DPD-AGE-Table'!$K$8:$K$19</c:f>
              <c:numCache>
                <c:formatCode>0.00</c:formatCode>
                <c:ptCount val="12"/>
                <c:pt idx="0">
                  <c:v>#N/A</c:v>
                </c:pt>
                <c:pt idx="1">
                  <c:v>1</c:v>
                </c:pt>
                <c:pt idx="2">
                  <c:v>3.5</c:v>
                </c:pt>
                <c:pt idx="3">
                  <c:v>#N/A</c:v>
                </c:pt>
                <c:pt idx="4">
                  <c:v>#N/A</c:v>
                </c:pt>
                <c:pt idx="5">
                  <c:v>#N/A</c:v>
                </c:pt>
                <c:pt idx="6">
                  <c:v>#N/A</c:v>
                </c:pt>
                <c:pt idx="7">
                  <c:v>#N/A</c:v>
                </c:pt>
                <c:pt idx="8">
                  <c:v>#N/A</c:v>
                </c:pt>
                <c:pt idx="9">
                  <c:v>#N/A</c:v>
                </c:pt>
                <c:pt idx="10">
                  <c:v>#N/A</c:v>
                </c:pt>
                <c:pt idx="11">
                  <c:v>30</c:v>
                </c:pt>
              </c:numCache>
            </c:numRef>
          </c:val>
        </c:ser>
        <c:dLbls>
          <c:showLegendKey val="0"/>
          <c:showVal val="0"/>
          <c:showCatName val="0"/>
          <c:showSerName val="0"/>
          <c:showPercent val="0"/>
          <c:showBubbleSize val="0"/>
        </c:dLbls>
        <c:gapWidth val="150"/>
        <c:axId val="447136016"/>
        <c:axId val="447136408"/>
      </c:barChart>
      <c:catAx>
        <c:axId val="447136016"/>
        <c:scaling>
          <c:orientation val="minMax"/>
        </c:scaling>
        <c:delete val="0"/>
        <c:axPos val="b"/>
        <c:numFmt formatCode="General" sourceLinked="1"/>
        <c:majorTickMark val="out"/>
        <c:minorTickMark val="none"/>
        <c:tickLblPos val="nextTo"/>
        <c:crossAx val="447136408"/>
        <c:crosses val="autoZero"/>
        <c:auto val="0"/>
        <c:lblAlgn val="ctr"/>
        <c:lblOffset val="100"/>
        <c:noMultiLvlLbl val="0"/>
      </c:catAx>
      <c:valAx>
        <c:axId val="447136408"/>
        <c:scaling>
          <c:orientation val="minMax"/>
        </c:scaling>
        <c:delete val="0"/>
        <c:axPos val="l"/>
        <c:majorGridlines/>
        <c:title>
          <c:tx>
            <c:rich>
              <a:bodyPr rot="-5400000" vert="horz"/>
              <a:lstStyle/>
              <a:p>
                <a:pPr>
                  <a:defRPr/>
                </a:pPr>
                <a:r>
                  <a:rPr lang="en-US"/>
                  <a:t>Days per Dispensing</a:t>
                </a:r>
              </a:p>
            </c:rich>
          </c:tx>
          <c:layout/>
          <c:overlay val="0"/>
        </c:title>
        <c:numFmt formatCode="0.00" sourceLinked="1"/>
        <c:majorTickMark val="out"/>
        <c:minorTickMark val="none"/>
        <c:tickLblPos val="nextTo"/>
        <c:crossAx val="447136016"/>
        <c:crosses val="autoZero"/>
        <c:crossBetween val="between"/>
      </c:valAx>
      <c:spPr>
        <a:solidFill>
          <a:schemeClr val="bg1">
            <a:lumMod val="75000"/>
          </a:scheme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95250</xdr:colOff>
      <xdr:row>2</xdr:row>
      <xdr:rowOff>95250</xdr:rowOff>
    </xdr:from>
    <xdr:to>
      <xdr:col>13</xdr:col>
      <xdr:colOff>438150</xdr:colOff>
      <xdr:row>29</xdr:row>
      <xdr:rowOff>9525</xdr:rowOff>
    </xdr:to>
    <xdr:graphicFrame macro="">
      <xdr:nvGraphicFramePr>
        <xdr:cNvPr id="174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2</xdr:row>
      <xdr:rowOff>95250</xdr:rowOff>
    </xdr:from>
    <xdr:to>
      <xdr:col>13</xdr:col>
      <xdr:colOff>457200</xdr:colOff>
      <xdr:row>29</xdr:row>
      <xdr:rowOff>9525</xdr:rowOff>
    </xdr:to>
    <xdr:graphicFrame macro="">
      <xdr:nvGraphicFramePr>
        <xdr:cNvPr id="215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2</xdr:row>
      <xdr:rowOff>104775</xdr:rowOff>
    </xdr:from>
    <xdr:to>
      <xdr:col>13</xdr:col>
      <xdr:colOff>485775</xdr:colOff>
      <xdr:row>29</xdr:row>
      <xdr:rowOff>85725</xdr:rowOff>
    </xdr:to>
    <xdr:graphicFrame macro="">
      <xdr:nvGraphicFramePr>
        <xdr:cNvPr id="256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2</xdr:row>
      <xdr:rowOff>76200</xdr:rowOff>
    </xdr:from>
    <xdr:to>
      <xdr:col>13</xdr:col>
      <xdr:colOff>485775</xdr:colOff>
      <xdr:row>29</xdr:row>
      <xdr:rowOff>47625</xdr:rowOff>
    </xdr:to>
    <xdr:graphicFrame macro="">
      <xdr:nvGraphicFramePr>
        <xdr:cNvPr id="297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2</xdr:row>
      <xdr:rowOff>85725</xdr:rowOff>
    </xdr:from>
    <xdr:to>
      <xdr:col>13</xdr:col>
      <xdr:colOff>485775</xdr:colOff>
      <xdr:row>29</xdr:row>
      <xdr:rowOff>47625</xdr:rowOff>
    </xdr:to>
    <xdr:graphicFrame macro="">
      <xdr:nvGraphicFramePr>
        <xdr:cNvPr id="4201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3_STR54a_Amphotericin-Use_1%20(2).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trebino" refreshedDate="41038.649052893517" createdVersion="1" refreshedVersion="3" recordCount="7680" upgradeOnRefresh="1">
  <cacheSource type="worksheet">
    <worksheetSource ref="A1:H7681" sheet="Data" r:id="rId2"/>
  </cacheSource>
  <cacheFields count="13">
    <cacheField name="Data Partner ID" numFmtId="0">
      <sharedItems containsSemiMixedTypes="0" containsString="0" containsNumber="1" containsInteger="1" minValue="1" maxValue="33" count="16">
        <n v="1"/>
        <n v="2"/>
        <n v="3"/>
        <n v="5"/>
        <n v="6"/>
        <n v="7"/>
        <n v="8"/>
        <n v="9"/>
        <n v="11"/>
        <n v="12"/>
        <n v="13"/>
        <n v="14"/>
        <n v="15"/>
        <n v="20"/>
        <n v="30"/>
        <n v="33"/>
      </sharedItems>
    </cacheField>
    <cacheField name="Period" numFmtId="0">
      <sharedItems containsSemiMixedTypes="0" containsString="0" containsNumber="1" containsInteger="1" minValue="2000" maxValue="2011" count="12">
        <n v="2000"/>
        <n v="2001"/>
        <n v="2002"/>
        <n v="2003"/>
        <n v="2004"/>
        <n v="2005"/>
        <n v="2006"/>
        <n v="2007"/>
        <n v="2008"/>
        <n v="2009"/>
        <n v="2010"/>
        <n v="2011"/>
      </sharedItems>
    </cacheField>
    <cacheField name="Sex" numFmtId="0">
      <sharedItems/>
    </cacheField>
    <cacheField name="Age Group" numFmtId="0">
      <sharedItems count="10">
        <s v=" 0-1"/>
        <s v=" 2-4"/>
        <s v=" 5-9"/>
        <s v=" 10-14"/>
        <s v=" 15-18"/>
        <s v=" 19-21"/>
        <s v=" 22-44"/>
        <s v=" 45-64"/>
        <s v=" 65-74"/>
        <s v=" 75+"/>
      </sharedItems>
    </cacheField>
    <cacheField name="GenericName" numFmtId="0">
      <sharedItems count="5">
        <s v="AMPHOTERICIN B"/>
        <s v="AMPHOTERICIN B CHOLESTERYL SULFATE"/>
        <s v="AMPHOTERICIN B LIPID COMPLEX"/>
        <s v="AMPHOTERICIN B LIPOSOME"/>
        <s v="AMPHOTERICIN B CHOLESTERYL SUL" u="1"/>
      </sharedItems>
    </cacheField>
    <cacheField name="Dispensings" numFmtId="0">
      <sharedItems containsSemiMixedTypes="0" containsString="0" containsNumber="1" containsInteger="1" minValue="0" maxValue="653"/>
    </cacheField>
    <cacheField name="Users" numFmtId="0">
      <sharedItems containsSemiMixedTypes="0" containsString="0" containsNumber="1" containsInteger="1" minValue="0" maxValue="233"/>
    </cacheField>
    <cacheField name="DaysSupply" numFmtId="0">
      <sharedItems containsSemiMixedTypes="0" containsString="0" containsNumber="1" containsInteger="1" minValue="0" maxValue="12341"/>
    </cacheField>
    <cacheField name="Total Enrollment in Strata(Members)" numFmtId="0">
      <sharedItems containsSemiMixedTypes="0" containsString="0" containsNumber="1" containsInteger="1" minValue="0" maxValue="4999301"/>
    </cacheField>
    <cacheField name="prevrate" numFmtId="0" formula="Users /'Total Enrollment in Strata(Members)'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680">
  <r>
    <x v="0"/>
    <x v="0"/>
    <s v="All"/>
    <x v="0"/>
    <x v="0"/>
    <n v="0"/>
    <n v="0"/>
    <n v="0"/>
    <n v="27261"/>
  </r>
  <r>
    <x v="0"/>
    <x v="0"/>
    <s v="All"/>
    <x v="1"/>
    <x v="0"/>
    <n v="0"/>
    <n v="0"/>
    <n v="0"/>
    <n v="42016"/>
  </r>
  <r>
    <x v="0"/>
    <x v="0"/>
    <s v="All"/>
    <x v="2"/>
    <x v="0"/>
    <n v="2"/>
    <n v="1"/>
    <n v="60"/>
    <n v="75287"/>
  </r>
  <r>
    <x v="0"/>
    <x v="0"/>
    <s v="All"/>
    <x v="3"/>
    <x v="0"/>
    <n v="0"/>
    <n v="0"/>
    <n v="0"/>
    <n v="76430"/>
  </r>
  <r>
    <x v="0"/>
    <x v="0"/>
    <s v="All"/>
    <x v="4"/>
    <x v="0"/>
    <n v="0"/>
    <n v="0"/>
    <n v="0"/>
    <n v="56604"/>
  </r>
  <r>
    <x v="0"/>
    <x v="0"/>
    <s v="All"/>
    <x v="5"/>
    <x v="0"/>
    <n v="0"/>
    <n v="0"/>
    <n v="0"/>
    <n v="29909"/>
  </r>
  <r>
    <x v="0"/>
    <x v="0"/>
    <s v="All"/>
    <x v="6"/>
    <x v="0"/>
    <n v="2"/>
    <n v="1"/>
    <n v="28"/>
    <n v="387338"/>
  </r>
  <r>
    <x v="0"/>
    <x v="0"/>
    <s v="All"/>
    <x v="7"/>
    <x v="0"/>
    <n v="2"/>
    <n v="2"/>
    <n v="17"/>
    <n v="267695"/>
  </r>
  <r>
    <x v="0"/>
    <x v="0"/>
    <s v="All"/>
    <x v="8"/>
    <x v="0"/>
    <n v="2"/>
    <n v="1"/>
    <n v="30"/>
    <n v="46037"/>
  </r>
  <r>
    <x v="0"/>
    <x v="0"/>
    <s v="All"/>
    <x v="9"/>
    <x v="0"/>
    <n v="0"/>
    <n v="0"/>
    <n v="0"/>
    <n v="23978"/>
  </r>
  <r>
    <x v="0"/>
    <x v="1"/>
    <s v="All"/>
    <x v="0"/>
    <x v="0"/>
    <n v="0"/>
    <n v="0"/>
    <n v="0"/>
    <n v="18173"/>
  </r>
  <r>
    <x v="0"/>
    <x v="1"/>
    <s v="All"/>
    <x v="1"/>
    <x v="0"/>
    <n v="0"/>
    <n v="0"/>
    <n v="0"/>
    <n v="28376"/>
  </r>
  <r>
    <x v="0"/>
    <x v="1"/>
    <s v="All"/>
    <x v="2"/>
    <x v="0"/>
    <n v="0"/>
    <n v="0"/>
    <n v="0"/>
    <n v="50277"/>
  </r>
  <r>
    <x v="0"/>
    <x v="1"/>
    <s v="All"/>
    <x v="3"/>
    <x v="0"/>
    <n v="0"/>
    <n v="0"/>
    <n v="0"/>
    <n v="53660"/>
  </r>
  <r>
    <x v="0"/>
    <x v="1"/>
    <s v="All"/>
    <x v="4"/>
    <x v="0"/>
    <n v="0"/>
    <n v="0"/>
    <n v="0"/>
    <n v="39788"/>
  </r>
  <r>
    <x v="0"/>
    <x v="1"/>
    <s v="All"/>
    <x v="5"/>
    <x v="0"/>
    <n v="0"/>
    <n v="0"/>
    <n v="0"/>
    <n v="21092"/>
  </r>
  <r>
    <x v="0"/>
    <x v="1"/>
    <s v="All"/>
    <x v="6"/>
    <x v="0"/>
    <n v="8"/>
    <n v="3"/>
    <n v="192"/>
    <n v="258163"/>
  </r>
  <r>
    <x v="0"/>
    <x v="1"/>
    <s v="All"/>
    <x v="7"/>
    <x v="0"/>
    <n v="0"/>
    <n v="0"/>
    <n v="0"/>
    <n v="195856"/>
  </r>
  <r>
    <x v="0"/>
    <x v="1"/>
    <s v="All"/>
    <x v="8"/>
    <x v="0"/>
    <n v="0"/>
    <n v="0"/>
    <n v="0"/>
    <n v="32275"/>
  </r>
  <r>
    <x v="0"/>
    <x v="1"/>
    <s v="All"/>
    <x v="9"/>
    <x v="0"/>
    <n v="0"/>
    <n v="0"/>
    <n v="0"/>
    <n v="17208"/>
  </r>
  <r>
    <x v="0"/>
    <x v="2"/>
    <s v="All"/>
    <x v="0"/>
    <x v="0"/>
    <n v="0"/>
    <n v="0"/>
    <n v="0"/>
    <n v="15773"/>
  </r>
  <r>
    <x v="0"/>
    <x v="2"/>
    <s v="All"/>
    <x v="1"/>
    <x v="0"/>
    <n v="0"/>
    <n v="0"/>
    <n v="0"/>
    <n v="24754"/>
  </r>
  <r>
    <x v="0"/>
    <x v="2"/>
    <s v="All"/>
    <x v="2"/>
    <x v="0"/>
    <n v="0"/>
    <n v="0"/>
    <n v="0"/>
    <n v="43886"/>
  </r>
  <r>
    <x v="0"/>
    <x v="2"/>
    <s v="All"/>
    <x v="3"/>
    <x v="0"/>
    <n v="0"/>
    <n v="0"/>
    <n v="0"/>
    <n v="47656"/>
  </r>
  <r>
    <x v="0"/>
    <x v="2"/>
    <s v="All"/>
    <x v="4"/>
    <x v="0"/>
    <n v="0"/>
    <n v="0"/>
    <n v="0"/>
    <n v="35928"/>
  </r>
  <r>
    <x v="0"/>
    <x v="2"/>
    <s v="All"/>
    <x v="5"/>
    <x v="0"/>
    <n v="0"/>
    <n v="0"/>
    <n v="0"/>
    <n v="19119"/>
  </r>
  <r>
    <x v="0"/>
    <x v="2"/>
    <s v="All"/>
    <x v="6"/>
    <x v="0"/>
    <n v="7"/>
    <n v="2"/>
    <n v="206"/>
    <n v="224521"/>
  </r>
  <r>
    <x v="0"/>
    <x v="2"/>
    <s v="All"/>
    <x v="7"/>
    <x v="0"/>
    <n v="6"/>
    <n v="1"/>
    <n v="180"/>
    <n v="177571"/>
  </r>
  <r>
    <x v="0"/>
    <x v="2"/>
    <s v="All"/>
    <x v="8"/>
    <x v="0"/>
    <n v="0"/>
    <n v="0"/>
    <n v="0"/>
    <n v="30964"/>
  </r>
  <r>
    <x v="0"/>
    <x v="2"/>
    <s v="All"/>
    <x v="9"/>
    <x v="0"/>
    <n v="2"/>
    <n v="1"/>
    <n v="14"/>
    <n v="16955"/>
  </r>
  <r>
    <x v="0"/>
    <x v="3"/>
    <s v="All"/>
    <x v="0"/>
    <x v="0"/>
    <n v="0"/>
    <n v="0"/>
    <n v="0"/>
    <n v="16661"/>
  </r>
  <r>
    <x v="0"/>
    <x v="3"/>
    <s v="All"/>
    <x v="1"/>
    <x v="0"/>
    <n v="0"/>
    <n v="0"/>
    <n v="0"/>
    <n v="26000"/>
  </r>
  <r>
    <x v="0"/>
    <x v="3"/>
    <s v="All"/>
    <x v="2"/>
    <x v="0"/>
    <n v="0"/>
    <n v="0"/>
    <n v="0"/>
    <n v="44723"/>
  </r>
  <r>
    <x v="0"/>
    <x v="3"/>
    <s v="All"/>
    <x v="3"/>
    <x v="0"/>
    <n v="0"/>
    <n v="0"/>
    <n v="0"/>
    <n v="49199"/>
  </r>
  <r>
    <x v="0"/>
    <x v="3"/>
    <s v="All"/>
    <x v="4"/>
    <x v="0"/>
    <n v="0"/>
    <n v="0"/>
    <n v="0"/>
    <n v="37375"/>
  </r>
  <r>
    <x v="0"/>
    <x v="3"/>
    <s v="All"/>
    <x v="5"/>
    <x v="0"/>
    <n v="0"/>
    <n v="0"/>
    <n v="0"/>
    <n v="19920"/>
  </r>
  <r>
    <x v="0"/>
    <x v="3"/>
    <s v="All"/>
    <x v="6"/>
    <x v="0"/>
    <n v="0"/>
    <n v="0"/>
    <n v="0"/>
    <n v="233463"/>
  </r>
  <r>
    <x v="0"/>
    <x v="3"/>
    <s v="All"/>
    <x v="7"/>
    <x v="0"/>
    <n v="20"/>
    <n v="8"/>
    <n v="421"/>
    <n v="185111"/>
  </r>
  <r>
    <x v="0"/>
    <x v="3"/>
    <s v="All"/>
    <x v="8"/>
    <x v="0"/>
    <n v="0"/>
    <n v="0"/>
    <n v="0"/>
    <n v="28997"/>
  </r>
  <r>
    <x v="0"/>
    <x v="3"/>
    <s v="All"/>
    <x v="9"/>
    <x v="0"/>
    <n v="0"/>
    <n v="0"/>
    <n v="0"/>
    <n v="16507"/>
  </r>
  <r>
    <x v="0"/>
    <x v="4"/>
    <s v="All"/>
    <x v="0"/>
    <x v="0"/>
    <n v="0"/>
    <n v="0"/>
    <n v="0"/>
    <n v="17829"/>
  </r>
  <r>
    <x v="0"/>
    <x v="4"/>
    <s v="All"/>
    <x v="1"/>
    <x v="0"/>
    <n v="0"/>
    <n v="0"/>
    <n v="0"/>
    <n v="27724"/>
  </r>
  <r>
    <x v="0"/>
    <x v="4"/>
    <s v="All"/>
    <x v="2"/>
    <x v="0"/>
    <n v="0"/>
    <n v="0"/>
    <n v="0"/>
    <n v="47920"/>
  </r>
  <r>
    <x v="0"/>
    <x v="4"/>
    <s v="All"/>
    <x v="3"/>
    <x v="0"/>
    <n v="0"/>
    <n v="0"/>
    <n v="0"/>
    <n v="52006"/>
  </r>
  <r>
    <x v="0"/>
    <x v="4"/>
    <s v="All"/>
    <x v="4"/>
    <x v="0"/>
    <n v="0"/>
    <n v="0"/>
    <n v="0"/>
    <n v="40879"/>
  </r>
  <r>
    <x v="0"/>
    <x v="4"/>
    <s v="All"/>
    <x v="5"/>
    <x v="0"/>
    <n v="0"/>
    <n v="0"/>
    <n v="0"/>
    <n v="21655"/>
  </r>
  <r>
    <x v="0"/>
    <x v="4"/>
    <s v="All"/>
    <x v="6"/>
    <x v="0"/>
    <n v="2"/>
    <n v="1"/>
    <n v="20"/>
    <n v="244817"/>
  </r>
  <r>
    <x v="0"/>
    <x v="4"/>
    <s v="All"/>
    <x v="7"/>
    <x v="0"/>
    <n v="14"/>
    <n v="5"/>
    <n v="410"/>
    <n v="199064"/>
  </r>
  <r>
    <x v="0"/>
    <x v="4"/>
    <s v="All"/>
    <x v="8"/>
    <x v="0"/>
    <n v="0"/>
    <n v="0"/>
    <n v="0"/>
    <n v="27684"/>
  </r>
  <r>
    <x v="0"/>
    <x v="4"/>
    <s v="All"/>
    <x v="9"/>
    <x v="0"/>
    <n v="0"/>
    <n v="0"/>
    <n v="0"/>
    <n v="16523"/>
  </r>
  <r>
    <x v="0"/>
    <x v="5"/>
    <s v="All"/>
    <x v="0"/>
    <x v="0"/>
    <n v="0"/>
    <n v="0"/>
    <n v="0"/>
    <n v="17484"/>
  </r>
  <r>
    <x v="0"/>
    <x v="5"/>
    <s v="All"/>
    <x v="1"/>
    <x v="0"/>
    <n v="0"/>
    <n v="0"/>
    <n v="0"/>
    <n v="27142"/>
  </r>
  <r>
    <x v="0"/>
    <x v="5"/>
    <s v="All"/>
    <x v="2"/>
    <x v="0"/>
    <n v="0"/>
    <n v="0"/>
    <n v="0"/>
    <n v="47306"/>
  </r>
  <r>
    <x v="0"/>
    <x v="5"/>
    <s v="All"/>
    <x v="3"/>
    <x v="0"/>
    <n v="5"/>
    <n v="1"/>
    <n v="138"/>
    <n v="50450"/>
  </r>
  <r>
    <x v="0"/>
    <x v="5"/>
    <s v="All"/>
    <x v="4"/>
    <x v="0"/>
    <n v="9"/>
    <n v="1"/>
    <n v="63"/>
    <n v="40992"/>
  </r>
  <r>
    <x v="0"/>
    <x v="5"/>
    <s v="All"/>
    <x v="5"/>
    <x v="0"/>
    <n v="0"/>
    <n v="0"/>
    <n v="0"/>
    <n v="22188"/>
  </r>
  <r>
    <x v="0"/>
    <x v="5"/>
    <s v="All"/>
    <x v="6"/>
    <x v="0"/>
    <n v="2"/>
    <n v="2"/>
    <n v="19"/>
    <n v="241318"/>
  </r>
  <r>
    <x v="0"/>
    <x v="5"/>
    <s v="All"/>
    <x v="7"/>
    <x v="0"/>
    <n v="15"/>
    <n v="3"/>
    <n v="432"/>
    <n v="200194"/>
  </r>
  <r>
    <x v="0"/>
    <x v="5"/>
    <s v="All"/>
    <x v="8"/>
    <x v="0"/>
    <n v="0"/>
    <n v="0"/>
    <n v="0"/>
    <n v="26424"/>
  </r>
  <r>
    <x v="0"/>
    <x v="5"/>
    <s v="All"/>
    <x v="9"/>
    <x v="0"/>
    <n v="0"/>
    <n v="0"/>
    <n v="0"/>
    <n v="16205"/>
  </r>
  <r>
    <x v="0"/>
    <x v="6"/>
    <s v="All"/>
    <x v="0"/>
    <x v="0"/>
    <n v="0"/>
    <n v="0"/>
    <n v="0"/>
    <n v="16655"/>
  </r>
  <r>
    <x v="0"/>
    <x v="6"/>
    <s v="All"/>
    <x v="1"/>
    <x v="0"/>
    <n v="0"/>
    <n v="0"/>
    <n v="0"/>
    <n v="26480"/>
  </r>
  <r>
    <x v="0"/>
    <x v="6"/>
    <s v="All"/>
    <x v="2"/>
    <x v="0"/>
    <n v="0"/>
    <n v="0"/>
    <n v="0"/>
    <n v="47101"/>
  </r>
  <r>
    <x v="0"/>
    <x v="6"/>
    <s v="All"/>
    <x v="3"/>
    <x v="0"/>
    <n v="3"/>
    <n v="1"/>
    <n v="72"/>
    <n v="50511"/>
  </r>
  <r>
    <x v="0"/>
    <x v="6"/>
    <s v="All"/>
    <x v="4"/>
    <x v="0"/>
    <n v="14"/>
    <n v="2"/>
    <n v="144"/>
    <n v="42792"/>
  </r>
  <r>
    <x v="0"/>
    <x v="6"/>
    <s v="All"/>
    <x v="5"/>
    <x v="0"/>
    <n v="0"/>
    <n v="0"/>
    <n v="0"/>
    <n v="23331"/>
  </r>
  <r>
    <x v="0"/>
    <x v="6"/>
    <s v="All"/>
    <x v="6"/>
    <x v="0"/>
    <n v="11"/>
    <n v="2"/>
    <n v="315"/>
    <n v="239073"/>
  </r>
  <r>
    <x v="0"/>
    <x v="6"/>
    <s v="All"/>
    <x v="7"/>
    <x v="0"/>
    <n v="7"/>
    <n v="5"/>
    <n v="177"/>
    <n v="212924"/>
  </r>
  <r>
    <x v="0"/>
    <x v="6"/>
    <s v="All"/>
    <x v="8"/>
    <x v="0"/>
    <n v="0"/>
    <n v="0"/>
    <n v="0"/>
    <n v="29717"/>
  </r>
  <r>
    <x v="0"/>
    <x v="6"/>
    <s v="All"/>
    <x v="9"/>
    <x v="0"/>
    <n v="0"/>
    <n v="0"/>
    <n v="0"/>
    <n v="19716"/>
  </r>
  <r>
    <x v="0"/>
    <x v="7"/>
    <s v="All"/>
    <x v="0"/>
    <x v="0"/>
    <n v="0"/>
    <n v="0"/>
    <n v="0"/>
    <n v="16555"/>
  </r>
  <r>
    <x v="0"/>
    <x v="7"/>
    <s v="All"/>
    <x v="1"/>
    <x v="0"/>
    <n v="0"/>
    <n v="0"/>
    <n v="0"/>
    <n v="26165"/>
  </r>
  <r>
    <x v="0"/>
    <x v="7"/>
    <s v="All"/>
    <x v="2"/>
    <x v="0"/>
    <n v="0"/>
    <n v="0"/>
    <n v="0"/>
    <n v="46643"/>
  </r>
  <r>
    <x v="0"/>
    <x v="7"/>
    <s v="All"/>
    <x v="3"/>
    <x v="0"/>
    <n v="0"/>
    <n v="0"/>
    <n v="0"/>
    <n v="50617"/>
  </r>
  <r>
    <x v="0"/>
    <x v="7"/>
    <s v="All"/>
    <x v="4"/>
    <x v="0"/>
    <n v="0"/>
    <n v="0"/>
    <n v="0"/>
    <n v="43653"/>
  </r>
  <r>
    <x v="0"/>
    <x v="7"/>
    <s v="All"/>
    <x v="5"/>
    <x v="0"/>
    <n v="0"/>
    <n v="0"/>
    <n v="0"/>
    <n v="25714"/>
  </r>
  <r>
    <x v="0"/>
    <x v="7"/>
    <s v="All"/>
    <x v="6"/>
    <x v="0"/>
    <n v="8"/>
    <n v="3"/>
    <n v="140"/>
    <n v="240168"/>
  </r>
  <r>
    <x v="0"/>
    <x v="7"/>
    <s v="All"/>
    <x v="7"/>
    <x v="0"/>
    <n v="12"/>
    <n v="2"/>
    <n v="308"/>
    <n v="224405"/>
  </r>
  <r>
    <x v="0"/>
    <x v="7"/>
    <s v="All"/>
    <x v="8"/>
    <x v="0"/>
    <n v="0"/>
    <n v="0"/>
    <n v="0"/>
    <n v="16165"/>
  </r>
  <r>
    <x v="0"/>
    <x v="7"/>
    <s v="All"/>
    <x v="9"/>
    <x v="0"/>
    <n v="8"/>
    <n v="1"/>
    <n v="8"/>
    <n v="4663"/>
  </r>
  <r>
    <x v="0"/>
    <x v="8"/>
    <s v="All"/>
    <x v="0"/>
    <x v="0"/>
    <n v="0"/>
    <n v="0"/>
    <n v="0"/>
    <n v="15714"/>
  </r>
  <r>
    <x v="0"/>
    <x v="8"/>
    <s v="All"/>
    <x v="1"/>
    <x v="0"/>
    <n v="0"/>
    <n v="0"/>
    <n v="0"/>
    <n v="24949"/>
  </r>
  <r>
    <x v="0"/>
    <x v="8"/>
    <s v="All"/>
    <x v="2"/>
    <x v="0"/>
    <n v="0"/>
    <n v="0"/>
    <n v="0"/>
    <n v="44730"/>
  </r>
  <r>
    <x v="0"/>
    <x v="8"/>
    <s v="All"/>
    <x v="3"/>
    <x v="0"/>
    <n v="4"/>
    <n v="1"/>
    <n v="120"/>
    <n v="48334"/>
  </r>
  <r>
    <x v="0"/>
    <x v="8"/>
    <s v="All"/>
    <x v="4"/>
    <x v="0"/>
    <n v="0"/>
    <n v="0"/>
    <n v="0"/>
    <n v="42542"/>
  </r>
  <r>
    <x v="0"/>
    <x v="8"/>
    <s v="All"/>
    <x v="5"/>
    <x v="0"/>
    <n v="0"/>
    <n v="0"/>
    <n v="0"/>
    <n v="27102"/>
  </r>
  <r>
    <x v="0"/>
    <x v="8"/>
    <s v="All"/>
    <x v="6"/>
    <x v="0"/>
    <n v="17"/>
    <n v="4"/>
    <n v="454"/>
    <n v="232030"/>
  </r>
  <r>
    <x v="0"/>
    <x v="8"/>
    <s v="All"/>
    <x v="7"/>
    <x v="0"/>
    <n v="22"/>
    <n v="4"/>
    <n v="567"/>
    <n v="220351"/>
  </r>
  <r>
    <x v="0"/>
    <x v="8"/>
    <s v="All"/>
    <x v="8"/>
    <x v="0"/>
    <n v="0"/>
    <n v="0"/>
    <n v="0"/>
    <n v="17533"/>
  </r>
  <r>
    <x v="0"/>
    <x v="8"/>
    <s v="All"/>
    <x v="9"/>
    <x v="0"/>
    <n v="31"/>
    <n v="1"/>
    <n v="31"/>
    <n v="5625"/>
  </r>
  <r>
    <x v="0"/>
    <x v="9"/>
    <s v="All"/>
    <x v="0"/>
    <x v="0"/>
    <n v="0"/>
    <n v="0"/>
    <n v="0"/>
    <n v="15080"/>
  </r>
  <r>
    <x v="0"/>
    <x v="9"/>
    <s v="All"/>
    <x v="1"/>
    <x v="0"/>
    <n v="1"/>
    <n v="1"/>
    <n v="14"/>
    <n v="24505"/>
  </r>
  <r>
    <x v="0"/>
    <x v="9"/>
    <s v="All"/>
    <x v="2"/>
    <x v="0"/>
    <n v="5"/>
    <n v="2"/>
    <n v="150"/>
    <n v="43946"/>
  </r>
  <r>
    <x v="0"/>
    <x v="9"/>
    <s v="All"/>
    <x v="3"/>
    <x v="0"/>
    <n v="1"/>
    <n v="1"/>
    <n v="14"/>
    <n v="47821"/>
  </r>
  <r>
    <x v="0"/>
    <x v="9"/>
    <s v="All"/>
    <x v="4"/>
    <x v="0"/>
    <n v="0"/>
    <n v="0"/>
    <n v="0"/>
    <n v="41726"/>
  </r>
  <r>
    <x v="0"/>
    <x v="9"/>
    <s v="All"/>
    <x v="5"/>
    <x v="0"/>
    <n v="0"/>
    <n v="0"/>
    <n v="0"/>
    <n v="27532"/>
  </r>
  <r>
    <x v="0"/>
    <x v="9"/>
    <s v="All"/>
    <x v="6"/>
    <x v="0"/>
    <n v="15"/>
    <n v="2"/>
    <n v="450"/>
    <n v="223985"/>
  </r>
  <r>
    <x v="0"/>
    <x v="9"/>
    <s v="All"/>
    <x v="7"/>
    <x v="0"/>
    <n v="32"/>
    <n v="3"/>
    <n v="849"/>
    <n v="223325"/>
  </r>
  <r>
    <x v="0"/>
    <x v="9"/>
    <s v="All"/>
    <x v="8"/>
    <x v="0"/>
    <n v="0"/>
    <n v="0"/>
    <n v="0"/>
    <n v="19260"/>
  </r>
  <r>
    <x v="0"/>
    <x v="9"/>
    <s v="All"/>
    <x v="9"/>
    <x v="0"/>
    <n v="0"/>
    <n v="0"/>
    <n v="0"/>
    <n v="6613"/>
  </r>
  <r>
    <x v="0"/>
    <x v="10"/>
    <s v="All"/>
    <x v="0"/>
    <x v="0"/>
    <n v="0"/>
    <n v="0"/>
    <n v="0"/>
    <n v="14396"/>
  </r>
  <r>
    <x v="0"/>
    <x v="10"/>
    <s v="All"/>
    <x v="1"/>
    <x v="0"/>
    <n v="3"/>
    <n v="2"/>
    <n v="45"/>
    <n v="24107"/>
  </r>
  <r>
    <x v="0"/>
    <x v="10"/>
    <s v="All"/>
    <x v="2"/>
    <x v="0"/>
    <n v="0"/>
    <n v="0"/>
    <n v="0"/>
    <n v="44591"/>
  </r>
  <r>
    <x v="0"/>
    <x v="10"/>
    <s v="All"/>
    <x v="3"/>
    <x v="0"/>
    <n v="0"/>
    <n v="0"/>
    <n v="0"/>
    <n v="50021"/>
  </r>
  <r>
    <x v="0"/>
    <x v="10"/>
    <s v="All"/>
    <x v="4"/>
    <x v="0"/>
    <n v="6"/>
    <n v="1"/>
    <n v="180"/>
    <n v="43617"/>
  </r>
  <r>
    <x v="0"/>
    <x v="10"/>
    <s v="All"/>
    <x v="5"/>
    <x v="0"/>
    <n v="3"/>
    <n v="1"/>
    <n v="90"/>
    <n v="29409"/>
  </r>
  <r>
    <x v="0"/>
    <x v="10"/>
    <s v="All"/>
    <x v="6"/>
    <x v="0"/>
    <n v="3"/>
    <n v="2"/>
    <n v="90"/>
    <n v="218626"/>
  </r>
  <r>
    <x v="0"/>
    <x v="10"/>
    <s v="All"/>
    <x v="7"/>
    <x v="0"/>
    <n v="3"/>
    <n v="2"/>
    <n v="60"/>
    <n v="233093"/>
  </r>
  <r>
    <x v="0"/>
    <x v="10"/>
    <s v="All"/>
    <x v="8"/>
    <x v="0"/>
    <n v="0"/>
    <n v="0"/>
    <n v="0"/>
    <n v="21759"/>
  </r>
  <r>
    <x v="0"/>
    <x v="10"/>
    <s v="All"/>
    <x v="9"/>
    <x v="0"/>
    <n v="0"/>
    <n v="0"/>
    <n v="0"/>
    <n v="7366"/>
  </r>
  <r>
    <x v="0"/>
    <x v="11"/>
    <s v="All"/>
    <x v="0"/>
    <x v="0"/>
    <n v="0"/>
    <n v="0"/>
    <n v="0"/>
    <n v="0"/>
  </r>
  <r>
    <x v="0"/>
    <x v="11"/>
    <s v="All"/>
    <x v="1"/>
    <x v="0"/>
    <n v="0"/>
    <n v="0"/>
    <n v="0"/>
    <n v="0"/>
  </r>
  <r>
    <x v="0"/>
    <x v="11"/>
    <s v="All"/>
    <x v="2"/>
    <x v="0"/>
    <n v="0"/>
    <n v="0"/>
    <n v="0"/>
    <n v="0"/>
  </r>
  <r>
    <x v="0"/>
    <x v="11"/>
    <s v="All"/>
    <x v="3"/>
    <x v="0"/>
    <n v="0"/>
    <n v="0"/>
    <n v="0"/>
    <n v="0"/>
  </r>
  <r>
    <x v="0"/>
    <x v="11"/>
    <s v="All"/>
    <x v="4"/>
    <x v="0"/>
    <n v="0"/>
    <n v="0"/>
    <n v="0"/>
    <n v="0"/>
  </r>
  <r>
    <x v="0"/>
    <x v="11"/>
    <s v="All"/>
    <x v="5"/>
    <x v="0"/>
    <n v="0"/>
    <n v="0"/>
    <n v="0"/>
    <n v="0"/>
  </r>
  <r>
    <x v="0"/>
    <x v="11"/>
    <s v="All"/>
    <x v="6"/>
    <x v="0"/>
    <n v="0"/>
    <n v="0"/>
    <n v="0"/>
    <n v="0"/>
  </r>
  <r>
    <x v="0"/>
    <x v="11"/>
    <s v="All"/>
    <x v="7"/>
    <x v="0"/>
    <n v="0"/>
    <n v="0"/>
    <n v="0"/>
    <n v="0"/>
  </r>
  <r>
    <x v="0"/>
    <x v="11"/>
    <s v="All"/>
    <x v="8"/>
    <x v="0"/>
    <n v="0"/>
    <n v="0"/>
    <n v="0"/>
    <n v="0"/>
  </r>
  <r>
    <x v="0"/>
    <x v="11"/>
    <s v="All"/>
    <x v="9"/>
    <x v="0"/>
    <n v="0"/>
    <n v="0"/>
    <n v="0"/>
    <n v="0"/>
  </r>
  <r>
    <x v="0"/>
    <x v="0"/>
    <s v="All"/>
    <x v="0"/>
    <x v="1"/>
    <n v="0"/>
    <n v="0"/>
    <n v="0"/>
    <n v="27261"/>
  </r>
  <r>
    <x v="0"/>
    <x v="0"/>
    <s v="All"/>
    <x v="1"/>
    <x v="1"/>
    <n v="0"/>
    <n v="0"/>
    <n v="0"/>
    <n v="42016"/>
  </r>
  <r>
    <x v="0"/>
    <x v="0"/>
    <s v="All"/>
    <x v="2"/>
    <x v="1"/>
    <n v="0"/>
    <n v="0"/>
    <n v="0"/>
    <n v="75287"/>
  </r>
  <r>
    <x v="0"/>
    <x v="0"/>
    <s v="All"/>
    <x v="3"/>
    <x v="1"/>
    <n v="0"/>
    <n v="0"/>
    <n v="0"/>
    <n v="76430"/>
  </r>
  <r>
    <x v="0"/>
    <x v="0"/>
    <s v="All"/>
    <x v="4"/>
    <x v="1"/>
    <n v="0"/>
    <n v="0"/>
    <n v="0"/>
    <n v="56604"/>
  </r>
  <r>
    <x v="0"/>
    <x v="0"/>
    <s v="All"/>
    <x v="5"/>
    <x v="1"/>
    <n v="0"/>
    <n v="0"/>
    <n v="0"/>
    <n v="29909"/>
  </r>
  <r>
    <x v="0"/>
    <x v="0"/>
    <s v="All"/>
    <x v="6"/>
    <x v="1"/>
    <n v="0"/>
    <n v="0"/>
    <n v="0"/>
    <n v="387338"/>
  </r>
  <r>
    <x v="0"/>
    <x v="0"/>
    <s v="All"/>
    <x v="7"/>
    <x v="1"/>
    <n v="0"/>
    <n v="0"/>
    <n v="0"/>
    <n v="267695"/>
  </r>
  <r>
    <x v="0"/>
    <x v="0"/>
    <s v="All"/>
    <x v="8"/>
    <x v="1"/>
    <n v="0"/>
    <n v="0"/>
    <n v="0"/>
    <n v="46037"/>
  </r>
  <r>
    <x v="0"/>
    <x v="0"/>
    <s v="All"/>
    <x v="9"/>
    <x v="1"/>
    <n v="0"/>
    <n v="0"/>
    <n v="0"/>
    <n v="23978"/>
  </r>
  <r>
    <x v="0"/>
    <x v="1"/>
    <s v="All"/>
    <x v="0"/>
    <x v="1"/>
    <n v="0"/>
    <n v="0"/>
    <n v="0"/>
    <n v="18173"/>
  </r>
  <r>
    <x v="0"/>
    <x v="1"/>
    <s v="All"/>
    <x v="1"/>
    <x v="1"/>
    <n v="0"/>
    <n v="0"/>
    <n v="0"/>
    <n v="28376"/>
  </r>
  <r>
    <x v="0"/>
    <x v="1"/>
    <s v="All"/>
    <x v="2"/>
    <x v="1"/>
    <n v="0"/>
    <n v="0"/>
    <n v="0"/>
    <n v="50277"/>
  </r>
  <r>
    <x v="0"/>
    <x v="1"/>
    <s v="All"/>
    <x v="3"/>
    <x v="1"/>
    <n v="0"/>
    <n v="0"/>
    <n v="0"/>
    <n v="53660"/>
  </r>
  <r>
    <x v="0"/>
    <x v="1"/>
    <s v="All"/>
    <x v="4"/>
    <x v="1"/>
    <n v="0"/>
    <n v="0"/>
    <n v="0"/>
    <n v="39788"/>
  </r>
  <r>
    <x v="0"/>
    <x v="1"/>
    <s v="All"/>
    <x v="5"/>
    <x v="1"/>
    <n v="0"/>
    <n v="0"/>
    <n v="0"/>
    <n v="21092"/>
  </r>
  <r>
    <x v="0"/>
    <x v="1"/>
    <s v="All"/>
    <x v="6"/>
    <x v="1"/>
    <n v="0"/>
    <n v="0"/>
    <n v="0"/>
    <n v="258163"/>
  </r>
  <r>
    <x v="0"/>
    <x v="1"/>
    <s v="All"/>
    <x v="7"/>
    <x v="1"/>
    <n v="0"/>
    <n v="0"/>
    <n v="0"/>
    <n v="195856"/>
  </r>
  <r>
    <x v="0"/>
    <x v="1"/>
    <s v="All"/>
    <x v="8"/>
    <x v="1"/>
    <n v="0"/>
    <n v="0"/>
    <n v="0"/>
    <n v="32275"/>
  </r>
  <r>
    <x v="0"/>
    <x v="1"/>
    <s v="All"/>
    <x v="9"/>
    <x v="1"/>
    <n v="0"/>
    <n v="0"/>
    <n v="0"/>
    <n v="17208"/>
  </r>
  <r>
    <x v="0"/>
    <x v="2"/>
    <s v="All"/>
    <x v="0"/>
    <x v="1"/>
    <n v="0"/>
    <n v="0"/>
    <n v="0"/>
    <n v="15773"/>
  </r>
  <r>
    <x v="0"/>
    <x v="2"/>
    <s v="All"/>
    <x v="1"/>
    <x v="1"/>
    <n v="0"/>
    <n v="0"/>
    <n v="0"/>
    <n v="24754"/>
  </r>
  <r>
    <x v="0"/>
    <x v="2"/>
    <s v="All"/>
    <x v="2"/>
    <x v="1"/>
    <n v="0"/>
    <n v="0"/>
    <n v="0"/>
    <n v="43886"/>
  </r>
  <r>
    <x v="0"/>
    <x v="2"/>
    <s v="All"/>
    <x v="3"/>
    <x v="1"/>
    <n v="0"/>
    <n v="0"/>
    <n v="0"/>
    <n v="47656"/>
  </r>
  <r>
    <x v="0"/>
    <x v="2"/>
    <s v="All"/>
    <x v="4"/>
    <x v="1"/>
    <n v="0"/>
    <n v="0"/>
    <n v="0"/>
    <n v="35928"/>
  </r>
  <r>
    <x v="0"/>
    <x v="2"/>
    <s v="All"/>
    <x v="5"/>
    <x v="1"/>
    <n v="0"/>
    <n v="0"/>
    <n v="0"/>
    <n v="19119"/>
  </r>
  <r>
    <x v="0"/>
    <x v="2"/>
    <s v="All"/>
    <x v="6"/>
    <x v="1"/>
    <n v="0"/>
    <n v="0"/>
    <n v="0"/>
    <n v="224521"/>
  </r>
  <r>
    <x v="0"/>
    <x v="2"/>
    <s v="All"/>
    <x v="7"/>
    <x v="1"/>
    <n v="0"/>
    <n v="0"/>
    <n v="0"/>
    <n v="177571"/>
  </r>
  <r>
    <x v="0"/>
    <x v="2"/>
    <s v="All"/>
    <x v="8"/>
    <x v="1"/>
    <n v="0"/>
    <n v="0"/>
    <n v="0"/>
    <n v="30964"/>
  </r>
  <r>
    <x v="0"/>
    <x v="2"/>
    <s v="All"/>
    <x v="9"/>
    <x v="1"/>
    <n v="0"/>
    <n v="0"/>
    <n v="0"/>
    <n v="16955"/>
  </r>
  <r>
    <x v="0"/>
    <x v="3"/>
    <s v="All"/>
    <x v="0"/>
    <x v="1"/>
    <n v="0"/>
    <n v="0"/>
    <n v="0"/>
    <n v="16661"/>
  </r>
  <r>
    <x v="0"/>
    <x v="3"/>
    <s v="All"/>
    <x v="1"/>
    <x v="1"/>
    <n v="0"/>
    <n v="0"/>
    <n v="0"/>
    <n v="26000"/>
  </r>
  <r>
    <x v="0"/>
    <x v="3"/>
    <s v="All"/>
    <x v="2"/>
    <x v="1"/>
    <n v="0"/>
    <n v="0"/>
    <n v="0"/>
    <n v="44723"/>
  </r>
  <r>
    <x v="0"/>
    <x v="3"/>
    <s v="All"/>
    <x v="3"/>
    <x v="1"/>
    <n v="0"/>
    <n v="0"/>
    <n v="0"/>
    <n v="49199"/>
  </r>
  <r>
    <x v="0"/>
    <x v="3"/>
    <s v="All"/>
    <x v="4"/>
    <x v="1"/>
    <n v="0"/>
    <n v="0"/>
    <n v="0"/>
    <n v="37375"/>
  </r>
  <r>
    <x v="0"/>
    <x v="3"/>
    <s v="All"/>
    <x v="5"/>
    <x v="1"/>
    <n v="0"/>
    <n v="0"/>
    <n v="0"/>
    <n v="19920"/>
  </r>
  <r>
    <x v="0"/>
    <x v="3"/>
    <s v="All"/>
    <x v="6"/>
    <x v="1"/>
    <n v="0"/>
    <n v="0"/>
    <n v="0"/>
    <n v="233463"/>
  </r>
  <r>
    <x v="0"/>
    <x v="3"/>
    <s v="All"/>
    <x v="7"/>
    <x v="1"/>
    <n v="0"/>
    <n v="0"/>
    <n v="0"/>
    <n v="185111"/>
  </r>
  <r>
    <x v="0"/>
    <x v="3"/>
    <s v="All"/>
    <x v="8"/>
    <x v="1"/>
    <n v="0"/>
    <n v="0"/>
    <n v="0"/>
    <n v="28997"/>
  </r>
  <r>
    <x v="0"/>
    <x v="3"/>
    <s v="All"/>
    <x v="9"/>
    <x v="1"/>
    <n v="0"/>
    <n v="0"/>
    <n v="0"/>
    <n v="16507"/>
  </r>
  <r>
    <x v="0"/>
    <x v="4"/>
    <s v="All"/>
    <x v="0"/>
    <x v="1"/>
    <n v="0"/>
    <n v="0"/>
    <n v="0"/>
    <n v="17829"/>
  </r>
  <r>
    <x v="0"/>
    <x v="4"/>
    <s v="All"/>
    <x v="1"/>
    <x v="1"/>
    <n v="0"/>
    <n v="0"/>
    <n v="0"/>
    <n v="27724"/>
  </r>
  <r>
    <x v="0"/>
    <x v="4"/>
    <s v="All"/>
    <x v="2"/>
    <x v="1"/>
    <n v="0"/>
    <n v="0"/>
    <n v="0"/>
    <n v="47920"/>
  </r>
  <r>
    <x v="0"/>
    <x v="4"/>
    <s v="All"/>
    <x v="3"/>
    <x v="1"/>
    <n v="4"/>
    <n v="1"/>
    <n v="120"/>
    <n v="52006"/>
  </r>
  <r>
    <x v="0"/>
    <x v="4"/>
    <s v="All"/>
    <x v="4"/>
    <x v="1"/>
    <n v="0"/>
    <n v="0"/>
    <n v="0"/>
    <n v="40879"/>
  </r>
  <r>
    <x v="0"/>
    <x v="4"/>
    <s v="All"/>
    <x v="5"/>
    <x v="1"/>
    <n v="0"/>
    <n v="0"/>
    <n v="0"/>
    <n v="21655"/>
  </r>
  <r>
    <x v="0"/>
    <x v="4"/>
    <s v="All"/>
    <x v="6"/>
    <x v="1"/>
    <n v="0"/>
    <n v="0"/>
    <n v="0"/>
    <n v="244817"/>
  </r>
  <r>
    <x v="0"/>
    <x v="4"/>
    <s v="All"/>
    <x v="7"/>
    <x v="1"/>
    <n v="0"/>
    <n v="0"/>
    <n v="0"/>
    <n v="199064"/>
  </r>
  <r>
    <x v="0"/>
    <x v="4"/>
    <s v="All"/>
    <x v="8"/>
    <x v="1"/>
    <n v="0"/>
    <n v="0"/>
    <n v="0"/>
    <n v="27684"/>
  </r>
  <r>
    <x v="0"/>
    <x v="4"/>
    <s v="All"/>
    <x v="9"/>
    <x v="1"/>
    <n v="0"/>
    <n v="0"/>
    <n v="0"/>
    <n v="16523"/>
  </r>
  <r>
    <x v="0"/>
    <x v="5"/>
    <s v="All"/>
    <x v="0"/>
    <x v="1"/>
    <n v="0"/>
    <n v="0"/>
    <n v="0"/>
    <n v="17484"/>
  </r>
  <r>
    <x v="0"/>
    <x v="5"/>
    <s v="All"/>
    <x v="1"/>
    <x v="1"/>
    <n v="0"/>
    <n v="0"/>
    <n v="0"/>
    <n v="27142"/>
  </r>
  <r>
    <x v="0"/>
    <x v="5"/>
    <s v="All"/>
    <x v="2"/>
    <x v="1"/>
    <n v="0"/>
    <n v="0"/>
    <n v="0"/>
    <n v="47306"/>
  </r>
  <r>
    <x v="0"/>
    <x v="5"/>
    <s v="All"/>
    <x v="3"/>
    <x v="1"/>
    <n v="0"/>
    <n v="0"/>
    <n v="0"/>
    <n v="50450"/>
  </r>
  <r>
    <x v="0"/>
    <x v="5"/>
    <s v="All"/>
    <x v="4"/>
    <x v="1"/>
    <n v="18"/>
    <n v="1"/>
    <n v="540"/>
    <n v="40992"/>
  </r>
  <r>
    <x v="0"/>
    <x v="5"/>
    <s v="All"/>
    <x v="5"/>
    <x v="1"/>
    <n v="0"/>
    <n v="0"/>
    <n v="0"/>
    <n v="22188"/>
  </r>
  <r>
    <x v="0"/>
    <x v="5"/>
    <s v="All"/>
    <x v="6"/>
    <x v="1"/>
    <n v="0"/>
    <n v="0"/>
    <n v="0"/>
    <n v="241318"/>
  </r>
  <r>
    <x v="0"/>
    <x v="5"/>
    <s v="All"/>
    <x v="7"/>
    <x v="1"/>
    <n v="0"/>
    <n v="0"/>
    <n v="0"/>
    <n v="200194"/>
  </r>
  <r>
    <x v="0"/>
    <x v="5"/>
    <s v="All"/>
    <x v="8"/>
    <x v="1"/>
    <n v="0"/>
    <n v="0"/>
    <n v="0"/>
    <n v="26424"/>
  </r>
  <r>
    <x v="0"/>
    <x v="5"/>
    <s v="All"/>
    <x v="9"/>
    <x v="1"/>
    <n v="0"/>
    <n v="0"/>
    <n v="0"/>
    <n v="16205"/>
  </r>
  <r>
    <x v="0"/>
    <x v="6"/>
    <s v="All"/>
    <x v="0"/>
    <x v="1"/>
    <n v="0"/>
    <n v="0"/>
    <n v="0"/>
    <n v="16655"/>
  </r>
  <r>
    <x v="0"/>
    <x v="6"/>
    <s v="All"/>
    <x v="1"/>
    <x v="1"/>
    <n v="0"/>
    <n v="0"/>
    <n v="0"/>
    <n v="26480"/>
  </r>
  <r>
    <x v="0"/>
    <x v="6"/>
    <s v="All"/>
    <x v="2"/>
    <x v="1"/>
    <n v="0"/>
    <n v="0"/>
    <n v="0"/>
    <n v="47101"/>
  </r>
  <r>
    <x v="0"/>
    <x v="6"/>
    <s v="All"/>
    <x v="3"/>
    <x v="1"/>
    <n v="0"/>
    <n v="0"/>
    <n v="0"/>
    <n v="50511"/>
  </r>
  <r>
    <x v="0"/>
    <x v="6"/>
    <s v="All"/>
    <x v="4"/>
    <x v="1"/>
    <n v="0"/>
    <n v="0"/>
    <n v="0"/>
    <n v="42792"/>
  </r>
  <r>
    <x v="0"/>
    <x v="6"/>
    <s v="All"/>
    <x v="5"/>
    <x v="1"/>
    <n v="0"/>
    <n v="0"/>
    <n v="0"/>
    <n v="23331"/>
  </r>
  <r>
    <x v="0"/>
    <x v="6"/>
    <s v="All"/>
    <x v="6"/>
    <x v="1"/>
    <n v="0"/>
    <n v="0"/>
    <n v="0"/>
    <n v="239073"/>
  </r>
  <r>
    <x v="0"/>
    <x v="6"/>
    <s v="All"/>
    <x v="7"/>
    <x v="1"/>
    <n v="0"/>
    <n v="0"/>
    <n v="0"/>
    <n v="212924"/>
  </r>
  <r>
    <x v="0"/>
    <x v="6"/>
    <s v="All"/>
    <x v="8"/>
    <x v="1"/>
    <n v="0"/>
    <n v="0"/>
    <n v="0"/>
    <n v="29717"/>
  </r>
  <r>
    <x v="0"/>
    <x v="6"/>
    <s v="All"/>
    <x v="9"/>
    <x v="1"/>
    <n v="0"/>
    <n v="0"/>
    <n v="0"/>
    <n v="19716"/>
  </r>
  <r>
    <x v="0"/>
    <x v="7"/>
    <s v="All"/>
    <x v="0"/>
    <x v="1"/>
    <n v="0"/>
    <n v="0"/>
    <n v="0"/>
    <n v="16555"/>
  </r>
  <r>
    <x v="0"/>
    <x v="7"/>
    <s v="All"/>
    <x v="1"/>
    <x v="1"/>
    <n v="0"/>
    <n v="0"/>
    <n v="0"/>
    <n v="26165"/>
  </r>
  <r>
    <x v="0"/>
    <x v="7"/>
    <s v="All"/>
    <x v="2"/>
    <x v="1"/>
    <n v="0"/>
    <n v="0"/>
    <n v="0"/>
    <n v="46643"/>
  </r>
  <r>
    <x v="0"/>
    <x v="7"/>
    <s v="All"/>
    <x v="3"/>
    <x v="1"/>
    <n v="0"/>
    <n v="0"/>
    <n v="0"/>
    <n v="50617"/>
  </r>
  <r>
    <x v="0"/>
    <x v="7"/>
    <s v="All"/>
    <x v="4"/>
    <x v="1"/>
    <n v="0"/>
    <n v="0"/>
    <n v="0"/>
    <n v="43653"/>
  </r>
  <r>
    <x v="0"/>
    <x v="7"/>
    <s v="All"/>
    <x v="5"/>
    <x v="1"/>
    <n v="0"/>
    <n v="0"/>
    <n v="0"/>
    <n v="25714"/>
  </r>
  <r>
    <x v="0"/>
    <x v="7"/>
    <s v="All"/>
    <x v="6"/>
    <x v="1"/>
    <n v="0"/>
    <n v="0"/>
    <n v="0"/>
    <n v="240168"/>
  </r>
  <r>
    <x v="0"/>
    <x v="7"/>
    <s v="All"/>
    <x v="7"/>
    <x v="1"/>
    <n v="0"/>
    <n v="0"/>
    <n v="0"/>
    <n v="224405"/>
  </r>
  <r>
    <x v="0"/>
    <x v="7"/>
    <s v="All"/>
    <x v="8"/>
    <x v="1"/>
    <n v="0"/>
    <n v="0"/>
    <n v="0"/>
    <n v="16165"/>
  </r>
  <r>
    <x v="0"/>
    <x v="7"/>
    <s v="All"/>
    <x v="9"/>
    <x v="1"/>
    <n v="0"/>
    <n v="0"/>
    <n v="0"/>
    <n v="4663"/>
  </r>
  <r>
    <x v="0"/>
    <x v="8"/>
    <s v="All"/>
    <x v="0"/>
    <x v="1"/>
    <n v="0"/>
    <n v="0"/>
    <n v="0"/>
    <n v="15714"/>
  </r>
  <r>
    <x v="0"/>
    <x v="8"/>
    <s v="All"/>
    <x v="1"/>
    <x v="1"/>
    <n v="0"/>
    <n v="0"/>
    <n v="0"/>
    <n v="24949"/>
  </r>
  <r>
    <x v="0"/>
    <x v="8"/>
    <s v="All"/>
    <x v="2"/>
    <x v="1"/>
    <n v="0"/>
    <n v="0"/>
    <n v="0"/>
    <n v="44730"/>
  </r>
  <r>
    <x v="0"/>
    <x v="8"/>
    <s v="All"/>
    <x v="3"/>
    <x v="1"/>
    <n v="0"/>
    <n v="0"/>
    <n v="0"/>
    <n v="48334"/>
  </r>
  <r>
    <x v="0"/>
    <x v="8"/>
    <s v="All"/>
    <x v="4"/>
    <x v="1"/>
    <n v="0"/>
    <n v="0"/>
    <n v="0"/>
    <n v="42542"/>
  </r>
  <r>
    <x v="0"/>
    <x v="8"/>
    <s v="All"/>
    <x v="5"/>
    <x v="1"/>
    <n v="0"/>
    <n v="0"/>
    <n v="0"/>
    <n v="27102"/>
  </r>
  <r>
    <x v="0"/>
    <x v="8"/>
    <s v="All"/>
    <x v="6"/>
    <x v="1"/>
    <n v="0"/>
    <n v="0"/>
    <n v="0"/>
    <n v="232030"/>
  </r>
  <r>
    <x v="0"/>
    <x v="8"/>
    <s v="All"/>
    <x v="7"/>
    <x v="1"/>
    <n v="0"/>
    <n v="0"/>
    <n v="0"/>
    <n v="220351"/>
  </r>
  <r>
    <x v="0"/>
    <x v="8"/>
    <s v="All"/>
    <x v="8"/>
    <x v="1"/>
    <n v="0"/>
    <n v="0"/>
    <n v="0"/>
    <n v="17533"/>
  </r>
  <r>
    <x v="0"/>
    <x v="8"/>
    <s v="All"/>
    <x v="9"/>
    <x v="1"/>
    <n v="0"/>
    <n v="0"/>
    <n v="0"/>
    <n v="5625"/>
  </r>
  <r>
    <x v="0"/>
    <x v="9"/>
    <s v="All"/>
    <x v="0"/>
    <x v="1"/>
    <n v="0"/>
    <n v="0"/>
    <n v="0"/>
    <n v="15080"/>
  </r>
  <r>
    <x v="0"/>
    <x v="9"/>
    <s v="All"/>
    <x v="1"/>
    <x v="1"/>
    <n v="0"/>
    <n v="0"/>
    <n v="0"/>
    <n v="24505"/>
  </r>
  <r>
    <x v="0"/>
    <x v="9"/>
    <s v="All"/>
    <x v="2"/>
    <x v="1"/>
    <n v="0"/>
    <n v="0"/>
    <n v="0"/>
    <n v="43946"/>
  </r>
  <r>
    <x v="0"/>
    <x v="9"/>
    <s v="All"/>
    <x v="3"/>
    <x v="1"/>
    <n v="0"/>
    <n v="0"/>
    <n v="0"/>
    <n v="47821"/>
  </r>
  <r>
    <x v="0"/>
    <x v="9"/>
    <s v="All"/>
    <x v="4"/>
    <x v="1"/>
    <n v="0"/>
    <n v="0"/>
    <n v="0"/>
    <n v="41726"/>
  </r>
  <r>
    <x v="0"/>
    <x v="9"/>
    <s v="All"/>
    <x v="5"/>
    <x v="1"/>
    <n v="0"/>
    <n v="0"/>
    <n v="0"/>
    <n v="27532"/>
  </r>
  <r>
    <x v="0"/>
    <x v="9"/>
    <s v="All"/>
    <x v="6"/>
    <x v="1"/>
    <n v="0"/>
    <n v="0"/>
    <n v="0"/>
    <n v="223985"/>
  </r>
  <r>
    <x v="0"/>
    <x v="9"/>
    <s v="All"/>
    <x v="7"/>
    <x v="1"/>
    <n v="0"/>
    <n v="0"/>
    <n v="0"/>
    <n v="223325"/>
  </r>
  <r>
    <x v="0"/>
    <x v="9"/>
    <s v="All"/>
    <x v="8"/>
    <x v="1"/>
    <n v="0"/>
    <n v="0"/>
    <n v="0"/>
    <n v="19260"/>
  </r>
  <r>
    <x v="0"/>
    <x v="9"/>
    <s v="All"/>
    <x v="9"/>
    <x v="1"/>
    <n v="0"/>
    <n v="0"/>
    <n v="0"/>
    <n v="6613"/>
  </r>
  <r>
    <x v="0"/>
    <x v="10"/>
    <s v="All"/>
    <x v="0"/>
    <x v="1"/>
    <n v="0"/>
    <n v="0"/>
    <n v="0"/>
    <n v="14396"/>
  </r>
  <r>
    <x v="0"/>
    <x v="10"/>
    <s v="All"/>
    <x v="1"/>
    <x v="1"/>
    <n v="0"/>
    <n v="0"/>
    <n v="0"/>
    <n v="24107"/>
  </r>
  <r>
    <x v="0"/>
    <x v="10"/>
    <s v="All"/>
    <x v="2"/>
    <x v="1"/>
    <n v="0"/>
    <n v="0"/>
    <n v="0"/>
    <n v="44591"/>
  </r>
  <r>
    <x v="0"/>
    <x v="10"/>
    <s v="All"/>
    <x v="3"/>
    <x v="1"/>
    <n v="0"/>
    <n v="0"/>
    <n v="0"/>
    <n v="50021"/>
  </r>
  <r>
    <x v="0"/>
    <x v="10"/>
    <s v="All"/>
    <x v="4"/>
    <x v="1"/>
    <n v="0"/>
    <n v="0"/>
    <n v="0"/>
    <n v="43617"/>
  </r>
  <r>
    <x v="0"/>
    <x v="10"/>
    <s v="All"/>
    <x v="5"/>
    <x v="1"/>
    <n v="0"/>
    <n v="0"/>
    <n v="0"/>
    <n v="29409"/>
  </r>
  <r>
    <x v="0"/>
    <x v="10"/>
    <s v="All"/>
    <x v="6"/>
    <x v="1"/>
    <n v="0"/>
    <n v="0"/>
    <n v="0"/>
    <n v="218626"/>
  </r>
  <r>
    <x v="0"/>
    <x v="10"/>
    <s v="All"/>
    <x v="7"/>
    <x v="1"/>
    <n v="0"/>
    <n v="0"/>
    <n v="0"/>
    <n v="233093"/>
  </r>
  <r>
    <x v="0"/>
    <x v="10"/>
    <s v="All"/>
    <x v="8"/>
    <x v="1"/>
    <n v="0"/>
    <n v="0"/>
    <n v="0"/>
    <n v="21759"/>
  </r>
  <r>
    <x v="0"/>
    <x v="10"/>
    <s v="All"/>
    <x v="9"/>
    <x v="1"/>
    <n v="0"/>
    <n v="0"/>
    <n v="0"/>
    <n v="7366"/>
  </r>
  <r>
    <x v="0"/>
    <x v="11"/>
    <s v="All"/>
    <x v="0"/>
    <x v="1"/>
    <n v="0"/>
    <n v="0"/>
    <n v="0"/>
    <n v="0"/>
  </r>
  <r>
    <x v="0"/>
    <x v="11"/>
    <s v="All"/>
    <x v="1"/>
    <x v="1"/>
    <n v="0"/>
    <n v="0"/>
    <n v="0"/>
    <n v="0"/>
  </r>
  <r>
    <x v="0"/>
    <x v="11"/>
    <s v="All"/>
    <x v="2"/>
    <x v="1"/>
    <n v="0"/>
    <n v="0"/>
    <n v="0"/>
    <n v="0"/>
  </r>
  <r>
    <x v="0"/>
    <x v="11"/>
    <s v="All"/>
    <x v="3"/>
    <x v="1"/>
    <n v="0"/>
    <n v="0"/>
    <n v="0"/>
    <n v="0"/>
  </r>
  <r>
    <x v="0"/>
    <x v="11"/>
    <s v="All"/>
    <x v="4"/>
    <x v="1"/>
    <n v="0"/>
    <n v="0"/>
    <n v="0"/>
    <n v="0"/>
  </r>
  <r>
    <x v="0"/>
    <x v="11"/>
    <s v="All"/>
    <x v="5"/>
    <x v="1"/>
    <n v="0"/>
    <n v="0"/>
    <n v="0"/>
    <n v="0"/>
  </r>
  <r>
    <x v="0"/>
    <x v="11"/>
    <s v="All"/>
    <x v="6"/>
    <x v="1"/>
    <n v="0"/>
    <n v="0"/>
    <n v="0"/>
    <n v="0"/>
  </r>
  <r>
    <x v="0"/>
    <x v="11"/>
    <s v="All"/>
    <x v="7"/>
    <x v="1"/>
    <n v="0"/>
    <n v="0"/>
    <n v="0"/>
    <n v="0"/>
  </r>
  <r>
    <x v="0"/>
    <x v="11"/>
    <s v="All"/>
    <x v="8"/>
    <x v="1"/>
    <n v="0"/>
    <n v="0"/>
    <n v="0"/>
    <n v="0"/>
  </r>
  <r>
    <x v="0"/>
    <x v="11"/>
    <s v="All"/>
    <x v="9"/>
    <x v="1"/>
    <n v="0"/>
    <n v="0"/>
    <n v="0"/>
    <n v="0"/>
  </r>
  <r>
    <x v="0"/>
    <x v="0"/>
    <s v="All"/>
    <x v="0"/>
    <x v="2"/>
    <n v="0"/>
    <n v="0"/>
    <n v="0"/>
    <n v="27261"/>
  </r>
  <r>
    <x v="0"/>
    <x v="0"/>
    <s v="All"/>
    <x v="1"/>
    <x v="2"/>
    <n v="0"/>
    <n v="0"/>
    <n v="0"/>
    <n v="42016"/>
  </r>
  <r>
    <x v="0"/>
    <x v="0"/>
    <s v="All"/>
    <x v="2"/>
    <x v="2"/>
    <n v="0"/>
    <n v="0"/>
    <n v="0"/>
    <n v="75287"/>
  </r>
  <r>
    <x v="0"/>
    <x v="0"/>
    <s v="All"/>
    <x v="3"/>
    <x v="2"/>
    <n v="0"/>
    <n v="0"/>
    <n v="0"/>
    <n v="76430"/>
  </r>
  <r>
    <x v="0"/>
    <x v="0"/>
    <s v="All"/>
    <x v="4"/>
    <x v="2"/>
    <n v="0"/>
    <n v="0"/>
    <n v="0"/>
    <n v="56604"/>
  </r>
  <r>
    <x v="0"/>
    <x v="0"/>
    <s v="All"/>
    <x v="5"/>
    <x v="2"/>
    <n v="0"/>
    <n v="0"/>
    <n v="0"/>
    <n v="29909"/>
  </r>
  <r>
    <x v="0"/>
    <x v="0"/>
    <s v="All"/>
    <x v="6"/>
    <x v="2"/>
    <n v="0"/>
    <n v="0"/>
    <n v="0"/>
    <n v="387338"/>
  </r>
  <r>
    <x v="0"/>
    <x v="0"/>
    <s v="All"/>
    <x v="7"/>
    <x v="2"/>
    <n v="0"/>
    <n v="0"/>
    <n v="0"/>
    <n v="267695"/>
  </r>
  <r>
    <x v="0"/>
    <x v="0"/>
    <s v="All"/>
    <x v="8"/>
    <x v="2"/>
    <n v="0"/>
    <n v="0"/>
    <n v="0"/>
    <n v="46037"/>
  </r>
  <r>
    <x v="0"/>
    <x v="0"/>
    <s v="All"/>
    <x v="9"/>
    <x v="2"/>
    <n v="0"/>
    <n v="0"/>
    <n v="0"/>
    <n v="23978"/>
  </r>
  <r>
    <x v="0"/>
    <x v="1"/>
    <s v="All"/>
    <x v="0"/>
    <x v="2"/>
    <n v="0"/>
    <n v="0"/>
    <n v="0"/>
    <n v="18173"/>
  </r>
  <r>
    <x v="0"/>
    <x v="1"/>
    <s v="All"/>
    <x v="1"/>
    <x v="2"/>
    <n v="0"/>
    <n v="0"/>
    <n v="0"/>
    <n v="28376"/>
  </r>
  <r>
    <x v="0"/>
    <x v="1"/>
    <s v="All"/>
    <x v="2"/>
    <x v="2"/>
    <n v="0"/>
    <n v="0"/>
    <n v="0"/>
    <n v="50277"/>
  </r>
  <r>
    <x v="0"/>
    <x v="1"/>
    <s v="All"/>
    <x v="3"/>
    <x v="2"/>
    <n v="0"/>
    <n v="0"/>
    <n v="0"/>
    <n v="53660"/>
  </r>
  <r>
    <x v="0"/>
    <x v="1"/>
    <s v="All"/>
    <x v="4"/>
    <x v="2"/>
    <n v="0"/>
    <n v="0"/>
    <n v="0"/>
    <n v="39788"/>
  </r>
  <r>
    <x v="0"/>
    <x v="1"/>
    <s v="All"/>
    <x v="5"/>
    <x v="2"/>
    <n v="0"/>
    <n v="0"/>
    <n v="0"/>
    <n v="21092"/>
  </r>
  <r>
    <x v="0"/>
    <x v="1"/>
    <s v="All"/>
    <x v="6"/>
    <x v="2"/>
    <n v="0"/>
    <n v="0"/>
    <n v="0"/>
    <n v="258163"/>
  </r>
  <r>
    <x v="0"/>
    <x v="1"/>
    <s v="All"/>
    <x v="7"/>
    <x v="2"/>
    <n v="0"/>
    <n v="0"/>
    <n v="0"/>
    <n v="195856"/>
  </r>
  <r>
    <x v="0"/>
    <x v="1"/>
    <s v="All"/>
    <x v="8"/>
    <x v="2"/>
    <n v="0"/>
    <n v="0"/>
    <n v="0"/>
    <n v="32275"/>
  </r>
  <r>
    <x v="0"/>
    <x v="1"/>
    <s v="All"/>
    <x v="9"/>
    <x v="2"/>
    <n v="0"/>
    <n v="0"/>
    <n v="0"/>
    <n v="17208"/>
  </r>
  <r>
    <x v="0"/>
    <x v="2"/>
    <s v="All"/>
    <x v="0"/>
    <x v="2"/>
    <n v="0"/>
    <n v="0"/>
    <n v="0"/>
    <n v="15773"/>
  </r>
  <r>
    <x v="0"/>
    <x v="2"/>
    <s v="All"/>
    <x v="1"/>
    <x v="2"/>
    <n v="0"/>
    <n v="0"/>
    <n v="0"/>
    <n v="24754"/>
  </r>
  <r>
    <x v="0"/>
    <x v="2"/>
    <s v="All"/>
    <x v="2"/>
    <x v="2"/>
    <n v="0"/>
    <n v="0"/>
    <n v="0"/>
    <n v="43886"/>
  </r>
  <r>
    <x v="0"/>
    <x v="2"/>
    <s v="All"/>
    <x v="3"/>
    <x v="2"/>
    <n v="0"/>
    <n v="0"/>
    <n v="0"/>
    <n v="47656"/>
  </r>
  <r>
    <x v="0"/>
    <x v="2"/>
    <s v="All"/>
    <x v="4"/>
    <x v="2"/>
    <n v="0"/>
    <n v="0"/>
    <n v="0"/>
    <n v="35928"/>
  </r>
  <r>
    <x v="0"/>
    <x v="2"/>
    <s v="All"/>
    <x v="5"/>
    <x v="2"/>
    <n v="0"/>
    <n v="0"/>
    <n v="0"/>
    <n v="19119"/>
  </r>
  <r>
    <x v="0"/>
    <x v="2"/>
    <s v="All"/>
    <x v="6"/>
    <x v="2"/>
    <n v="0"/>
    <n v="0"/>
    <n v="0"/>
    <n v="224521"/>
  </r>
  <r>
    <x v="0"/>
    <x v="2"/>
    <s v="All"/>
    <x v="7"/>
    <x v="2"/>
    <n v="0"/>
    <n v="0"/>
    <n v="0"/>
    <n v="177571"/>
  </r>
  <r>
    <x v="0"/>
    <x v="2"/>
    <s v="All"/>
    <x v="8"/>
    <x v="2"/>
    <n v="0"/>
    <n v="0"/>
    <n v="0"/>
    <n v="30964"/>
  </r>
  <r>
    <x v="0"/>
    <x v="2"/>
    <s v="All"/>
    <x v="9"/>
    <x v="2"/>
    <n v="0"/>
    <n v="0"/>
    <n v="0"/>
    <n v="16955"/>
  </r>
  <r>
    <x v="0"/>
    <x v="3"/>
    <s v="All"/>
    <x v="0"/>
    <x v="2"/>
    <n v="0"/>
    <n v="0"/>
    <n v="0"/>
    <n v="16661"/>
  </r>
  <r>
    <x v="0"/>
    <x v="3"/>
    <s v="All"/>
    <x v="1"/>
    <x v="2"/>
    <n v="0"/>
    <n v="0"/>
    <n v="0"/>
    <n v="26000"/>
  </r>
  <r>
    <x v="0"/>
    <x v="3"/>
    <s v="All"/>
    <x v="2"/>
    <x v="2"/>
    <n v="0"/>
    <n v="0"/>
    <n v="0"/>
    <n v="44723"/>
  </r>
  <r>
    <x v="0"/>
    <x v="3"/>
    <s v="All"/>
    <x v="3"/>
    <x v="2"/>
    <n v="0"/>
    <n v="0"/>
    <n v="0"/>
    <n v="49199"/>
  </r>
  <r>
    <x v="0"/>
    <x v="3"/>
    <s v="All"/>
    <x v="4"/>
    <x v="2"/>
    <n v="0"/>
    <n v="0"/>
    <n v="0"/>
    <n v="37375"/>
  </r>
  <r>
    <x v="0"/>
    <x v="3"/>
    <s v="All"/>
    <x v="5"/>
    <x v="2"/>
    <n v="0"/>
    <n v="0"/>
    <n v="0"/>
    <n v="19920"/>
  </r>
  <r>
    <x v="0"/>
    <x v="3"/>
    <s v="All"/>
    <x v="6"/>
    <x v="2"/>
    <n v="0"/>
    <n v="0"/>
    <n v="0"/>
    <n v="233463"/>
  </r>
  <r>
    <x v="0"/>
    <x v="3"/>
    <s v="All"/>
    <x v="7"/>
    <x v="2"/>
    <n v="0"/>
    <n v="0"/>
    <n v="0"/>
    <n v="185111"/>
  </r>
  <r>
    <x v="0"/>
    <x v="3"/>
    <s v="All"/>
    <x v="8"/>
    <x v="2"/>
    <n v="0"/>
    <n v="0"/>
    <n v="0"/>
    <n v="28997"/>
  </r>
  <r>
    <x v="0"/>
    <x v="3"/>
    <s v="All"/>
    <x v="9"/>
    <x v="2"/>
    <n v="0"/>
    <n v="0"/>
    <n v="0"/>
    <n v="16507"/>
  </r>
  <r>
    <x v="0"/>
    <x v="4"/>
    <s v="All"/>
    <x v="0"/>
    <x v="2"/>
    <n v="0"/>
    <n v="0"/>
    <n v="0"/>
    <n v="17829"/>
  </r>
  <r>
    <x v="0"/>
    <x v="4"/>
    <s v="All"/>
    <x v="1"/>
    <x v="2"/>
    <n v="0"/>
    <n v="0"/>
    <n v="0"/>
    <n v="27724"/>
  </r>
  <r>
    <x v="0"/>
    <x v="4"/>
    <s v="All"/>
    <x v="2"/>
    <x v="2"/>
    <n v="0"/>
    <n v="0"/>
    <n v="0"/>
    <n v="47920"/>
  </r>
  <r>
    <x v="0"/>
    <x v="4"/>
    <s v="All"/>
    <x v="3"/>
    <x v="2"/>
    <n v="0"/>
    <n v="0"/>
    <n v="0"/>
    <n v="52006"/>
  </r>
  <r>
    <x v="0"/>
    <x v="4"/>
    <s v="All"/>
    <x v="4"/>
    <x v="2"/>
    <n v="0"/>
    <n v="0"/>
    <n v="0"/>
    <n v="40879"/>
  </r>
  <r>
    <x v="0"/>
    <x v="4"/>
    <s v="All"/>
    <x v="5"/>
    <x v="2"/>
    <n v="0"/>
    <n v="0"/>
    <n v="0"/>
    <n v="21655"/>
  </r>
  <r>
    <x v="0"/>
    <x v="4"/>
    <s v="All"/>
    <x v="6"/>
    <x v="2"/>
    <n v="0"/>
    <n v="0"/>
    <n v="0"/>
    <n v="244817"/>
  </r>
  <r>
    <x v="0"/>
    <x v="4"/>
    <s v="All"/>
    <x v="7"/>
    <x v="2"/>
    <n v="0"/>
    <n v="0"/>
    <n v="0"/>
    <n v="199064"/>
  </r>
  <r>
    <x v="0"/>
    <x v="4"/>
    <s v="All"/>
    <x v="8"/>
    <x v="2"/>
    <n v="0"/>
    <n v="0"/>
    <n v="0"/>
    <n v="27684"/>
  </r>
  <r>
    <x v="0"/>
    <x v="4"/>
    <s v="All"/>
    <x v="9"/>
    <x v="2"/>
    <n v="0"/>
    <n v="0"/>
    <n v="0"/>
    <n v="16523"/>
  </r>
  <r>
    <x v="0"/>
    <x v="5"/>
    <s v="All"/>
    <x v="0"/>
    <x v="2"/>
    <n v="0"/>
    <n v="0"/>
    <n v="0"/>
    <n v="17484"/>
  </r>
  <r>
    <x v="0"/>
    <x v="5"/>
    <s v="All"/>
    <x v="1"/>
    <x v="2"/>
    <n v="0"/>
    <n v="0"/>
    <n v="0"/>
    <n v="27142"/>
  </r>
  <r>
    <x v="0"/>
    <x v="5"/>
    <s v="All"/>
    <x v="2"/>
    <x v="2"/>
    <n v="0"/>
    <n v="0"/>
    <n v="0"/>
    <n v="47306"/>
  </r>
  <r>
    <x v="0"/>
    <x v="5"/>
    <s v="All"/>
    <x v="3"/>
    <x v="2"/>
    <n v="0"/>
    <n v="0"/>
    <n v="0"/>
    <n v="50450"/>
  </r>
  <r>
    <x v="0"/>
    <x v="5"/>
    <s v="All"/>
    <x v="4"/>
    <x v="2"/>
    <n v="0"/>
    <n v="0"/>
    <n v="0"/>
    <n v="40992"/>
  </r>
  <r>
    <x v="0"/>
    <x v="5"/>
    <s v="All"/>
    <x v="5"/>
    <x v="2"/>
    <n v="0"/>
    <n v="0"/>
    <n v="0"/>
    <n v="22188"/>
  </r>
  <r>
    <x v="0"/>
    <x v="5"/>
    <s v="All"/>
    <x v="6"/>
    <x v="2"/>
    <n v="0"/>
    <n v="0"/>
    <n v="0"/>
    <n v="241318"/>
  </r>
  <r>
    <x v="0"/>
    <x v="5"/>
    <s v="All"/>
    <x v="7"/>
    <x v="2"/>
    <n v="0"/>
    <n v="0"/>
    <n v="0"/>
    <n v="200194"/>
  </r>
  <r>
    <x v="0"/>
    <x v="5"/>
    <s v="All"/>
    <x v="8"/>
    <x v="2"/>
    <n v="0"/>
    <n v="0"/>
    <n v="0"/>
    <n v="26424"/>
  </r>
  <r>
    <x v="0"/>
    <x v="5"/>
    <s v="All"/>
    <x v="9"/>
    <x v="2"/>
    <n v="0"/>
    <n v="0"/>
    <n v="0"/>
    <n v="16205"/>
  </r>
  <r>
    <x v="0"/>
    <x v="6"/>
    <s v="All"/>
    <x v="0"/>
    <x v="2"/>
    <n v="0"/>
    <n v="0"/>
    <n v="0"/>
    <n v="16655"/>
  </r>
  <r>
    <x v="0"/>
    <x v="6"/>
    <s v="All"/>
    <x v="1"/>
    <x v="2"/>
    <n v="0"/>
    <n v="0"/>
    <n v="0"/>
    <n v="26480"/>
  </r>
  <r>
    <x v="0"/>
    <x v="6"/>
    <s v="All"/>
    <x v="2"/>
    <x v="2"/>
    <n v="0"/>
    <n v="0"/>
    <n v="0"/>
    <n v="47101"/>
  </r>
  <r>
    <x v="0"/>
    <x v="6"/>
    <s v="All"/>
    <x v="3"/>
    <x v="2"/>
    <n v="0"/>
    <n v="0"/>
    <n v="0"/>
    <n v="50511"/>
  </r>
  <r>
    <x v="0"/>
    <x v="6"/>
    <s v="All"/>
    <x v="4"/>
    <x v="2"/>
    <n v="0"/>
    <n v="0"/>
    <n v="0"/>
    <n v="42792"/>
  </r>
  <r>
    <x v="0"/>
    <x v="6"/>
    <s v="All"/>
    <x v="5"/>
    <x v="2"/>
    <n v="0"/>
    <n v="0"/>
    <n v="0"/>
    <n v="23331"/>
  </r>
  <r>
    <x v="0"/>
    <x v="6"/>
    <s v="All"/>
    <x v="6"/>
    <x v="2"/>
    <n v="0"/>
    <n v="0"/>
    <n v="0"/>
    <n v="239073"/>
  </r>
  <r>
    <x v="0"/>
    <x v="6"/>
    <s v="All"/>
    <x v="7"/>
    <x v="2"/>
    <n v="0"/>
    <n v="0"/>
    <n v="0"/>
    <n v="212924"/>
  </r>
  <r>
    <x v="0"/>
    <x v="6"/>
    <s v="All"/>
    <x v="8"/>
    <x v="2"/>
    <n v="0"/>
    <n v="0"/>
    <n v="0"/>
    <n v="29717"/>
  </r>
  <r>
    <x v="0"/>
    <x v="6"/>
    <s v="All"/>
    <x v="9"/>
    <x v="2"/>
    <n v="0"/>
    <n v="0"/>
    <n v="0"/>
    <n v="19716"/>
  </r>
  <r>
    <x v="0"/>
    <x v="7"/>
    <s v="All"/>
    <x v="0"/>
    <x v="2"/>
    <n v="0"/>
    <n v="0"/>
    <n v="0"/>
    <n v="16555"/>
  </r>
  <r>
    <x v="0"/>
    <x v="7"/>
    <s v="All"/>
    <x v="1"/>
    <x v="2"/>
    <n v="0"/>
    <n v="0"/>
    <n v="0"/>
    <n v="26165"/>
  </r>
  <r>
    <x v="0"/>
    <x v="7"/>
    <s v="All"/>
    <x v="2"/>
    <x v="2"/>
    <n v="0"/>
    <n v="0"/>
    <n v="0"/>
    <n v="46643"/>
  </r>
  <r>
    <x v="0"/>
    <x v="7"/>
    <s v="All"/>
    <x v="3"/>
    <x v="2"/>
    <n v="0"/>
    <n v="0"/>
    <n v="0"/>
    <n v="50617"/>
  </r>
  <r>
    <x v="0"/>
    <x v="7"/>
    <s v="All"/>
    <x v="4"/>
    <x v="2"/>
    <n v="0"/>
    <n v="0"/>
    <n v="0"/>
    <n v="43653"/>
  </r>
  <r>
    <x v="0"/>
    <x v="7"/>
    <s v="All"/>
    <x v="5"/>
    <x v="2"/>
    <n v="0"/>
    <n v="0"/>
    <n v="0"/>
    <n v="25714"/>
  </r>
  <r>
    <x v="0"/>
    <x v="7"/>
    <s v="All"/>
    <x v="6"/>
    <x v="2"/>
    <n v="0"/>
    <n v="0"/>
    <n v="0"/>
    <n v="240168"/>
  </r>
  <r>
    <x v="0"/>
    <x v="7"/>
    <s v="All"/>
    <x v="7"/>
    <x v="2"/>
    <n v="0"/>
    <n v="0"/>
    <n v="0"/>
    <n v="224405"/>
  </r>
  <r>
    <x v="0"/>
    <x v="7"/>
    <s v="All"/>
    <x v="8"/>
    <x v="2"/>
    <n v="0"/>
    <n v="0"/>
    <n v="0"/>
    <n v="16165"/>
  </r>
  <r>
    <x v="0"/>
    <x v="7"/>
    <s v="All"/>
    <x v="9"/>
    <x v="2"/>
    <n v="0"/>
    <n v="0"/>
    <n v="0"/>
    <n v="4663"/>
  </r>
  <r>
    <x v="0"/>
    <x v="8"/>
    <s v="All"/>
    <x v="0"/>
    <x v="2"/>
    <n v="0"/>
    <n v="0"/>
    <n v="0"/>
    <n v="15714"/>
  </r>
  <r>
    <x v="0"/>
    <x v="8"/>
    <s v="All"/>
    <x v="1"/>
    <x v="2"/>
    <n v="0"/>
    <n v="0"/>
    <n v="0"/>
    <n v="24949"/>
  </r>
  <r>
    <x v="0"/>
    <x v="8"/>
    <s v="All"/>
    <x v="2"/>
    <x v="2"/>
    <n v="0"/>
    <n v="0"/>
    <n v="0"/>
    <n v="44730"/>
  </r>
  <r>
    <x v="0"/>
    <x v="8"/>
    <s v="All"/>
    <x v="3"/>
    <x v="2"/>
    <n v="0"/>
    <n v="0"/>
    <n v="0"/>
    <n v="48334"/>
  </r>
  <r>
    <x v="0"/>
    <x v="8"/>
    <s v="All"/>
    <x v="4"/>
    <x v="2"/>
    <n v="0"/>
    <n v="0"/>
    <n v="0"/>
    <n v="42542"/>
  </r>
  <r>
    <x v="0"/>
    <x v="8"/>
    <s v="All"/>
    <x v="5"/>
    <x v="2"/>
    <n v="0"/>
    <n v="0"/>
    <n v="0"/>
    <n v="27102"/>
  </r>
  <r>
    <x v="0"/>
    <x v="8"/>
    <s v="All"/>
    <x v="6"/>
    <x v="2"/>
    <n v="0"/>
    <n v="0"/>
    <n v="0"/>
    <n v="232030"/>
  </r>
  <r>
    <x v="0"/>
    <x v="8"/>
    <s v="All"/>
    <x v="7"/>
    <x v="2"/>
    <n v="0"/>
    <n v="0"/>
    <n v="0"/>
    <n v="220351"/>
  </r>
  <r>
    <x v="0"/>
    <x v="8"/>
    <s v="All"/>
    <x v="8"/>
    <x v="2"/>
    <n v="0"/>
    <n v="0"/>
    <n v="0"/>
    <n v="17533"/>
  </r>
  <r>
    <x v="0"/>
    <x v="8"/>
    <s v="All"/>
    <x v="9"/>
    <x v="2"/>
    <n v="0"/>
    <n v="0"/>
    <n v="0"/>
    <n v="5625"/>
  </r>
  <r>
    <x v="0"/>
    <x v="9"/>
    <s v="All"/>
    <x v="0"/>
    <x v="2"/>
    <n v="0"/>
    <n v="0"/>
    <n v="0"/>
    <n v="15080"/>
  </r>
  <r>
    <x v="0"/>
    <x v="9"/>
    <s v="All"/>
    <x v="1"/>
    <x v="2"/>
    <n v="0"/>
    <n v="0"/>
    <n v="0"/>
    <n v="24505"/>
  </r>
  <r>
    <x v="0"/>
    <x v="9"/>
    <s v="All"/>
    <x v="2"/>
    <x v="2"/>
    <n v="0"/>
    <n v="0"/>
    <n v="0"/>
    <n v="43946"/>
  </r>
  <r>
    <x v="0"/>
    <x v="9"/>
    <s v="All"/>
    <x v="3"/>
    <x v="2"/>
    <n v="0"/>
    <n v="0"/>
    <n v="0"/>
    <n v="47821"/>
  </r>
  <r>
    <x v="0"/>
    <x v="9"/>
    <s v="All"/>
    <x v="4"/>
    <x v="2"/>
    <n v="0"/>
    <n v="0"/>
    <n v="0"/>
    <n v="41726"/>
  </r>
  <r>
    <x v="0"/>
    <x v="9"/>
    <s v="All"/>
    <x v="5"/>
    <x v="2"/>
    <n v="0"/>
    <n v="0"/>
    <n v="0"/>
    <n v="27532"/>
  </r>
  <r>
    <x v="0"/>
    <x v="9"/>
    <s v="All"/>
    <x v="6"/>
    <x v="2"/>
    <n v="0"/>
    <n v="0"/>
    <n v="0"/>
    <n v="223985"/>
  </r>
  <r>
    <x v="0"/>
    <x v="9"/>
    <s v="All"/>
    <x v="7"/>
    <x v="2"/>
    <n v="0"/>
    <n v="0"/>
    <n v="0"/>
    <n v="223325"/>
  </r>
  <r>
    <x v="0"/>
    <x v="9"/>
    <s v="All"/>
    <x v="8"/>
    <x v="2"/>
    <n v="0"/>
    <n v="0"/>
    <n v="0"/>
    <n v="19260"/>
  </r>
  <r>
    <x v="0"/>
    <x v="9"/>
    <s v="All"/>
    <x v="9"/>
    <x v="2"/>
    <n v="0"/>
    <n v="0"/>
    <n v="0"/>
    <n v="6613"/>
  </r>
  <r>
    <x v="0"/>
    <x v="10"/>
    <s v="All"/>
    <x v="0"/>
    <x v="2"/>
    <n v="0"/>
    <n v="0"/>
    <n v="0"/>
    <n v="14396"/>
  </r>
  <r>
    <x v="0"/>
    <x v="10"/>
    <s v="All"/>
    <x v="1"/>
    <x v="2"/>
    <n v="0"/>
    <n v="0"/>
    <n v="0"/>
    <n v="24107"/>
  </r>
  <r>
    <x v="0"/>
    <x v="10"/>
    <s v="All"/>
    <x v="2"/>
    <x v="2"/>
    <n v="0"/>
    <n v="0"/>
    <n v="0"/>
    <n v="44591"/>
  </r>
  <r>
    <x v="0"/>
    <x v="10"/>
    <s v="All"/>
    <x v="3"/>
    <x v="2"/>
    <n v="0"/>
    <n v="0"/>
    <n v="0"/>
    <n v="50021"/>
  </r>
  <r>
    <x v="0"/>
    <x v="10"/>
    <s v="All"/>
    <x v="4"/>
    <x v="2"/>
    <n v="0"/>
    <n v="0"/>
    <n v="0"/>
    <n v="43617"/>
  </r>
  <r>
    <x v="0"/>
    <x v="10"/>
    <s v="All"/>
    <x v="5"/>
    <x v="2"/>
    <n v="0"/>
    <n v="0"/>
    <n v="0"/>
    <n v="29409"/>
  </r>
  <r>
    <x v="0"/>
    <x v="10"/>
    <s v="All"/>
    <x v="6"/>
    <x v="2"/>
    <n v="0"/>
    <n v="0"/>
    <n v="0"/>
    <n v="218626"/>
  </r>
  <r>
    <x v="0"/>
    <x v="10"/>
    <s v="All"/>
    <x v="7"/>
    <x v="2"/>
    <n v="0"/>
    <n v="0"/>
    <n v="0"/>
    <n v="233093"/>
  </r>
  <r>
    <x v="0"/>
    <x v="10"/>
    <s v="All"/>
    <x v="8"/>
    <x v="2"/>
    <n v="0"/>
    <n v="0"/>
    <n v="0"/>
    <n v="21759"/>
  </r>
  <r>
    <x v="0"/>
    <x v="10"/>
    <s v="All"/>
    <x v="9"/>
    <x v="2"/>
    <n v="0"/>
    <n v="0"/>
    <n v="0"/>
    <n v="7366"/>
  </r>
  <r>
    <x v="0"/>
    <x v="11"/>
    <s v="All"/>
    <x v="0"/>
    <x v="2"/>
    <n v="0"/>
    <n v="0"/>
    <n v="0"/>
    <n v="0"/>
  </r>
  <r>
    <x v="0"/>
    <x v="11"/>
    <s v="All"/>
    <x v="1"/>
    <x v="2"/>
    <n v="0"/>
    <n v="0"/>
    <n v="0"/>
    <n v="0"/>
  </r>
  <r>
    <x v="0"/>
    <x v="11"/>
    <s v="All"/>
    <x v="2"/>
    <x v="2"/>
    <n v="0"/>
    <n v="0"/>
    <n v="0"/>
    <n v="0"/>
  </r>
  <r>
    <x v="0"/>
    <x v="11"/>
    <s v="All"/>
    <x v="3"/>
    <x v="2"/>
    <n v="0"/>
    <n v="0"/>
    <n v="0"/>
    <n v="0"/>
  </r>
  <r>
    <x v="0"/>
    <x v="11"/>
    <s v="All"/>
    <x v="4"/>
    <x v="2"/>
    <n v="0"/>
    <n v="0"/>
    <n v="0"/>
    <n v="0"/>
  </r>
  <r>
    <x v="0"/>
    <x v="11"/>
    <s v="All"/>
    <x v="5"/>
    <x v="2"/>
    <n v="0"/>
    <n v="0"/>
    <n v="0"/>
    <n v="0"/>
  </r>
  <r>
    <x v="0"/>
    <x v="11"/>
    <s v="All"/>
    <x v="6"/>
    <x v="2"/>
    <n v="0"/>
    <n v="0"/>
    <n v="0"/>
    <n v="0"/>
  </r>
  <r>
    <x v="0"/>
    <x v="11"/>
    <s v="All"/>
    <x v="7"/>
    <x v="2"/>
    <n v="0"/>
    <n v="0"/>
    <n v="0"/>
    <n v="0"/>
  </r>
  <r>
    <x v="0"/>
    <x v="11"/>
    <s v="All"/>
    <x v="8"/>
    <x v="2"/>
    <n v="0"/>
    <n v="0"/>
    <n v="0"/>
    <n v="0"/>
  </r>
  <r>
    <x v="0"/>
    <x v="11"/>
    <s v="All"/>
    <x v="9"/>
    <x v="2"/>
    <n v="0"/>
    <n v="0"/>
    <n v="0"/>
    <n v="0"/>
  </r>
  <r>
    <x v="0"/>
    <x v="0"/>
    <s v="All"/>
    <x v="0"/>
    <x v="3"/>
    <n v="0"/>
    <n v="0"/>
    <n v="0"/>
    <n v="27261"/>
  </r>
  <r>
    <x v="0"/>
    <x v="0"/>
    <s v="All"/>
    <x v="1"/>
    <x v="3"/>
    <n v="0"/>
    <n v="0"/>
    <n v="0"/>
    <n v="42016"/>
  </r>
  <r>
    <x v="0"/>
    <x v="0"/>
    <s v="All"/>
    <x v="2"/>
    <x v="3"/>
    <n v="0"/>
    <n v="0"/>
    <n v="0"/>
    <n v="75287"/>
  </r>
  <r>
    <x v="0"/>
    <x v="0"/>
    <s v="All"/>
    <x v="3"/>
    <x v="3"/>
    <n v="0"/>
    <n v="0"/>
    <n v="0"/>
    <n v="76430"/>
  </r>
  <r>
    <x v="0"/>
    <x v="0"/>
    <s v="All"/>
    <x v="4"/>
    <x v="3"/>
    <n v="0"/>
    <n v="0"/>
    <n v="0"/>
    <n v="56604"/>
  </r>
  <r>
    <x v="0"/>
    <x v="0"/>
    <s v="All"/>
    <x v="5"/>
    <x v="3"/>
    <n v="0"/>
    <n v="0"/>
    <n v="0"/>
    <n v="29909"/>
  </r>
  <r>
    <x v="0"/>
    <x v="0"/>
    <s v="All"/>
    <x v="6"/>
    <x v="3"/>
    <n v="0"/>
    <n v="0"/>
    <n v="0"/>
    <n v="387338"/>
  </r>
  <r>
    <x v="0"/>
    <x v="0"/>
    <s v="All"/>
    <x v="7"/>
    <x v="3"/>
    <n v="0"/>
    <n v="0"/>
    <n v="0"/>
    <n v="267695"/>
  </r>
  <r>
    <x v="0"/>
    <x v="0"/>
    <s v="All"/>
    <x v="8"/>
    <x v="3"/>
    <n v="0"/>
    <n v="0"/>
    <n v="0"/>
    <n v="46037"/>
  </r>
  <r>
    <x v="0"/>
    <x v="0"/>
    <s v="All"/>
    <x v="9"/>
    <x v="3"/>
    <n v="0"/>
    <n v="0"/>
    <n v="0"/>
    <n v="23978"/>
  </r>
  <r>
    <x v="0"/>
    <x v="1"/>
    <s v="All"/>
    <x v="0"/>
    <x v="3"/>
    <n v="0"/>
    <n v="0"/>
    <n v="0"/>
    <n v="18173"/>
  </r>
  <r>
    <x v="0"/>
    <x v="1"/>
    <s v="All"/>
    <x v="1"/>
    <x v="3"/>
    <n v="0"/>
    <n v="0"/>
    <n v="0"/>
    <n v="28376"/>
  </r>
  <r>
    <x v="0"/>
    <x v="1"/>
    <s v="All"/>
    <x v="2"/>
    <x v="3"/>
    <n v="0"/>
    <n v="0"/>
    <n v="0"/>
    <n v="50277"/>
  </r>
  <r>
    <x v="0"/>
    <x v="1"/>
    <s v="All"/>
    <x v="3"/>
    <x v="3"/>
    <n v="0"/>
    <n v="0"/>
    <n v="0"/>
    <n v="53660"/>
  </r>
  <r>
    <x v="0"/>
    <x v="1"/>
    <s v="All"/>
    <x v="4"/>
    <x v="3"/>
    <n v="0"/>
    <n v="0"/>
    <n v="0"/>
    <n v="39788"/>
  </r>
  <r>
    <x v="0"/>
    <x v="1"/>
    <s v="All"/>
    <x v="5"/>
    <x v="3"/>
    <n v="0"/>
    <n v="0"/>
    <n v="0"/>
    <n v="21092"/>
  </r>
  <r>
    <x v="0"/>
    <x v="1"/>
    <s v="All"/>
    <x v="6"/>
    <x v="3"/>
    <n v="0"/>
    <n v="0"/>
    <n v="0"/>
    <n v="258163"/>
  </r>
  <r>
    <x v="0"/>
    <x v="1"/>
    <s v="All"/>
    <x v="7"/>
    <x v="3"/>
    <n v="0"/>
    <n v="0"/>
    <n v="0"/>
    <n v="195856"/>
  </r>
  <r>
    <x v="0"/>
    <x v="1"/>
    <s v="All"/>
    <x v="8"/>
    <x v="3"/>
    <n v="0"/>
    <n v="0"/>
    <n v="0"/>
    <n v="32275"/>
  </r>
  <r>
    <x v="0"/>
    <x v="1"/>
    <s v="All"/>
    <x v="9"/>
    <x v="3"/>
    <n v="0"/>
    <n v="0"/>
    <n v="0"/>
    <n v="17208"/>
  </r>
  <r>
    <x v="0"/>
    <x v="2"/>
    <s v="All"/>
    <x v="0"/>
    <x v="3"/>
    <n v="0"/>
    <n v="0"/>
    <n v="0"/>
    <n v="15773"/>
  </r>
  <r>
    <x v="0"/>
    <x v="2"/>
    <s v="All"/>
    <x v="1"/>
    <x v="3"/>
    <n v="0"/>
    <n v="0"/>
    <n v="0"/>
    <n v="24754"/>
  </r>
  <r>
    <x v="0"/>
    <x v="2"/>
    <s v="All"/>
    <x v="2"/>
    <x v="3"/>
    <n v="0"/>
    <n v="0"/>
    <n v="0"/>
    <n v="43886"/>
  </r>
  <r>
    <x v="0"/>
    <x v="2"/>
    <s v="All"/>
    <x v="3"/>
    <x v="3"/>
    <n v="0"/>
    <n v="0"/>
    <n v="0"/>
    <n v="47656"/>
  </r>
  <r>
    <x v="0"/>
    <x v="2"/>
    <s v="All"/>
    <x v="4"/>
    <x v="3"/>
    <n v="0"/>
    <n v="0"/>
    <n v="0"/>
    <n v="35928"/>
  </r>
  <r>
    <x v="0"/>
    <x v="2"/>
    <s v="All"/>
    <x v="5"/>
    <x v="3"/>
    <n v="0"/>
    <n v="0"/>
    <n v="0"/>
    <n v="19119"/>
  </r>
  <r>
    <x v="0"/>
    <x v="2"/>
    <s v="All"/>
    <x v="6"/>
    <x v="3"/>
    <n v="0"/>
    <n v="0"/>
    <n v="0"/>
    <n v="224521"/>
  </r>
  <r>
    <x v="0"/>
    <x v="2"/>
    <s v="All"/>
    <x v="7"/>
    <x v="3"/>
    <n v="0"/>
    <n v="0"/>
    <n v="0"/>
    <n v="177571"/>
  </r>
  <r>
    <x v="0"/>
    <x v="2"/>
    <s v="All"/>
    <x v="8"/>
    <x v="3"/>
    <n v="0"/>
    <n v="0"/>
    <n v="0"/>
    <n v="30964"/>
  </r>
  <r>
    <x v="0"/>
    <x v="2"/>
    <s v="All"/>
    <x v="9"/>
    <x v="3"/>
    <n v="0"/>
    <n v="0"/>
    <n v="0"/>
    <n v="16955"/>
  </r>
  <r>
    <x v="0"/>
    <x v="3"/>
    <s v="All"/>
    <x v="0"/>
    <x v="3"/>
    <n v="0"/>
    <n v="0"/>
    <n v="0"/>
    <n v="16661"/>
  </r>
  <r>
    <x v="0"/>
    <x v="3"/>
    <s v="All"/>
    <x v="1"/>
    <x v="3"/>
    <n v="0"/>
    <n v="0"/>
    <n v="0"/>
    <n v="26000"/>
  </r>
  <r>
    <x v="0"/>
    <x v="3"/>
    <s v="All"/>
    <x v="2"/>
    <x v="3"/>
    <n v="0"/>
    <n v="0"/>
    <n v="0"/>
    <n v="44723"/>
  </r>
  <r>
    <x v="0"/>
    <x v="3"/>
    <s v="All"/>
    <x v="3"/>
    <x v="3"/>
    <n v="0"/>
    <n v="0"/>
    <n v="0"/>
    <n v="49199"/>
  </r>
  <r>
    <x v="0"/>
    <x v="3"/>
    <s v="All"/>
    <x v="4"/>
    <x v="3"/>
    <n v="0"/>
    <n v="0"/>
    <n v="0"/>
    <n v="37375"/>
  </r>
  <r>
    <x v="0"/>
    <x v="3"/>
    <s v="All"/>
    <x v="5"/>
    <x v="3"/>
    <n v="0"/>
    <n v="0"/>
    <n v="0"/>
    <n v="19920"/>
  </r>
  <r>
    <x v="0"/>
    <x v="3"/>
    <s v="All"/>
    <x v="6"/>
    <x v="3"/>
    <n v="0"/>
    <n v="0"/>
    <n v="0"/>
    <n v="233463"/>
  </r>
  <r>
    <x v="0"/>
    <x v="3"/>
    <s v="All"/>
    <x v="7"/>
    <x v="3"/>
    <n v="0"/>
    <n v="0"/>
    <n v="0"/>
    <n v="185111"/>
  </r>
  <r>
    <x v="0"/>
    <x v="3"/>
    <s v="All"/>
    <x v="8"/>
    <x v="3"/>
    <n v="0"/>
    <n v="0"/>
    <n v="0"/>
    <n v="28997"/>
  </r>
  <r>
    <x v="0"/>
    <x v="3"/>
    <s v="All"/>
    <x v="9"/>
    <x v="3"/>
    <n v="0"/>
    <n v="0"/>
    <n v="0"/>
    <n v="16507"/>
  </r>
  <r>
    <x v="0"/>
    <x v="4"/>
    <s v="All"/>
    <x v="0"/>
    <x v="3"/>
    <n v="0"/>
    <n v="0"/>
    <n v="0"/>
    <n v="17829"/>
  </r>
  <r>
    <x v="0"/>
    <x v="4"/>
    <s v="All"/>
    <x v="1"/>
    <x v="3"/>
    <n v="0"/>
    <n v="0"/>
    <n v="0"/>
    <n v="27724"/>
  </r>
  <r>
    <x v="0"/>
    <x v="4"/>
    <s v="All"/>
    <x v="2"/>
    <x v="3"/>
    <n v="0"/>
    <n v="0"/>
    <n v="0"/>
    <n v="47920"/>
  </r>
  <r>
    <x v="0"/>
    <x v="4"/>
    <s v="All"/>
    <x v="3"/>
    <x v="3"/>
    <n v="0"/>
    <n v="0"/>
    <n v="0"/>
    <n v="52006"/>
  </r>
  <r>
    <x v="0"/>
    <x v="4"/>
    <s v="All"/>
    <x v="4"/>
    <x v="3"/>
    <n v="0"/>
    <n v="0"/>
    <n v="0"/>
    <n v="40879"/>
  </r>
  <r>
    <x v="0"/>
    <x v="4"/>
    <s v="All"/>
    <x v="5"/>
    <x v="3"/>
    <n v="0"/>
    <n v="0"/>
    <n v="0"/>
    <n v="21655"/>
  </r>
  <r>
    <x v="0"/>
    <x v="4"/>
    <s v="All"/>
    <x v="6"/>
    <x v="3"/>
    <n v="0"/>
    <n v="0"/>
    <n v="0"/>
    <n v="244817"/>
  </r>
  <r>
    <x v="0"/>
    <x v="4"/>
    <s v="All"/>
    <x v="7"/>
    <x v="3"/>
    <n v="0"/>
    <n v="0"/>
    <n v="0"/>
    <n v="199064"/>
  </r>
  <r>
    <x v="0"/>
    <x v="4"/>
    <s v="All"/>
    <x v="8"/>
    <x v="3"/>
    <n v="0"/>
    <n v="0"/>
    <n v="0"/>
    <n v="27684"/>
  </r>
  <r>
    <x v="0"/>
    <x v="4"/>
    <s v="All"/>
    <x v="9"/>
    <x v="3"/>
    <n v="0"/>
    <n v="0"/>
    <n v="0"/>
    <n v="16523"/>
  </r>
  <r>
    <x v="0"/>
    <x v="5"/>
    <s v="All"/>
    <x v="0"/>
    <x v="3"/>
    <n v="0"/>
    <n v="0"/>
    <n v="0"/>
    <n v="17484"/>
  </r>
  <r>
    <x v="0"/>
    <x v="5"/>
    <s v="All"/>
    <x v="1"/>
    <x v="3"/>
    <n v="0"/>
    <n v="0"/>
    <n v="0"/>
    <n v="27142"/>
  </r>
  <r>
    <x v="0"/>
    <x v="5"/>
    <s v="All"/>
    <x v="2"/>
    <x v="3"/>
    <n v="0"/>
    <n v="0"/>
    <n v="0"/>
    <n v="47306"/>
  </r>
  <r>
    <x v="0"/>
    <x v="5"/>
    <s v="All"/>
    <x v="3"/>
    <x v="3"/>
    <n v="0"/>
    <n v="0"/>
    <n v="0"/>
    <n v="50450"/>
  </r>
  <r>
    <x v="0"/>
    <x v="5"/>
    <s v="All"/>
    <x v="4"/>
    <x v="3"/>
    <n v="0"/>
    <n v="0"/>
    <n v="0"/>
    <n v="40992"/>
  </r>
  <r>
    <x v="0"/>
    <x v="5"/>
    <s v="All"/>
    <x v="5"/>
    <x v="3"/>
    <n v="0"/>
    <n v="0"/>
    <n v="0"/>
    <n v="22188"/>
  </r>
  <r>
    <x v="0"/>
    <x v="5"/>
    <s v="All"/>
    <x v="6"/>
    <x v="3"/>
    <n v="0"/>
    <n v="0"/>
    <n v="0"/>
    <n v="241318"/>
  </r>
  <r>
    <x v="0"/>
    <x v="5"/>
    <s v="All"/>
    <x v="7"/>
    <x v="3"/>
    <n v="0"/>
    <n v="0"/>
    <n v="0"/>
    <n v="200194"/>
  </r>
  <r>
    <x v="0"/>
    <x v="5"/>
    <s v="All"/>
    <x v="8"/>
    <x v="3"/>
    <n v="0"/>
    <n v="0"/>
    <n v="0"/>
    <n v="26424"/>
  </r>
  <r>
    <x v="0"/>
    <x v="5"/>
    <s v="All"/>
    <x v="9"/>
    <x v="3"/>
    <n v="0"/>
    <n v="0"/>
    <n v="0"/>
    <n v="16205"/>
  </r>
  <r>
    <x v="0"/>
    <x v="6"/>
    <s v="All"/>
    <x v="0"/>
    <x v="3"/>
    <n v="0"/>
    <n v="0"/>
    <n v="0"/>
    <n v="16655"/>
  </r>
  <r>
    <x v="0"/>
    <x v="6"/>
    <s v="All"/>
    <x v="1"/>
    <x v="3"/>
    <n v="0"/>
    <n v="0"/>
    <n v="0"/>
    <n v="26480"/>
  </r>
  <r>
    <x v="0"/>
    <x v="6"/>
    <s v="All"/>
    <x v="2"/>
    <x v="3"/>
    <n v="0"/>
    <n v="0"/>
    <n v="0"/>
    <n v="47101"/>
  </r>
  <r>
    <x v="0"/>
    <x v="6"/>
    <s v="All"/>
    <x v="3"/>
    <x v="3"/>
    <n v="0"/>
    <n v="0"/>
    <n v="0"/>
    <n v="50511"/>
  </r>
  <r>
    <x v="0"/>
    <x v="6"/>
    <s v="All"/>
    <x v="4"/>
    <x v="3"/>
    <n v="0"/>
    <n v="0"/>
    <n v="0"/>
    <n v="42792"/>
  </r>
  <r>
    <x v="0"/>
    <x v="6"/>
    <s v="All"/>
    <x v="5"/>
    <x v="3"/>
    <n v="0"/>
    <n v="0"/>
    <n v="0"/>
    <n v="23331"/>
  </r>
  <r>
    <x v="0"/>
    <x v="6"/>
    <s v="All"/>
    <x v="6"/>
    <x v="3"/>
    <n v="0"/>
    <n v="0"/>
    <n v="0"/>
    <n v="239073"/>
  </r>
  <r>
    <x v="0"/>
    <x v="6"/>
    <s v="All"/>
    <x v="7"/>
    <x v="3"/>
    <n v="0"/>
    <n v="0"/>
    <n v="0"/>
    <n v="212924"/>
  </r>
  <r>
    <x v="0"/>
    <x v="6"/>
    <s v="All"/>
    <x v="8"/>
    <x v="3"/>
    <n v="0"/>
    <n v="0"/>
    <n v="0"/>
    <n v="29717"/>
  </r>
  <r>
    <x v="0"/>
    <x v="6"/>
    <s v="All"/>
    <x v="9"/>
    <x v="3"/>
    <n v="0"/>
    <n v="0"/>
    <n v="0"/>
    <n v="19716"/>
  </r>
  <r>
    <x v="0"/>
    <x v="7"/>
    <s v="All"/>
    <x v="0"/>
    <x v="3"/>
    <n v="0"/>
    <n v="0"/>
    <n v="0"/>
    <n v="16555"/>
  </r>
  <r>
    <x v="0"/>
    <x v="7"/>
    <s v="All"/>
    <x v="1"/>
    <x v="3"/>
    <n v="0"/>
    <n v="0"/>
    <n v="0"/>
    <n v="26165"/>
  </r>
  <r>
    <x v="0"/>
    <x v="7"/>
    <s v="All"/>
    <x v="2"/>
    <x v="3"/>
    <n v="0"/>
    <n v="0"/>
    <n v="0"/>
    <n v="46643"/>
  </r>
  <r>
    <x v="0"/>
    <x v="7"/>
    <s v="All"/>
    <x v="3"/>
    <x v="3"/>
    <n v="0"/>
    <n v="0"/>
    <n v="0"/>
    <n v="50617"/>
  </r>
  <r>
    <x v="0"/>
    <x v="7"/>
    <s v="All"/>
    <x v="4"/>
    <x v="3"/>
    <n v="0"/>
    <n v="0"/>
    <n v="0"/>
    <n v="43653"/>
  </r>
  <r>
    <x v="0"/>
    <x v="7"/>
    <s v="All"/>
    <x v="5"/>
    <x v="3"/>
    <n v="0"/>
    <n v="0"/>
    <n v="0"/>
    <n v="25714"/>
  </r>
  <r>
    <x v="0"/>
    <x v="7"/>
    <s v="All"/>
    <x v="6"/>
    <x v="3"/>
    <n v="0"/>
    <n v="0"/>
    <n v="0"/>
    <n v="240168"/>
  </r>
  <r>
    <x v="0"/>
    <x v="7"/>
    <s v="All"/>
    <x v="7"/>
    <x v="3"/>
    <n v="0"/>
    <n v="0"/>
    <n v="0"/>
    <n v="224405"/>
  </r>
  <r>
    <x v="0"/>
    <x v="7"/>
    <s v="All"/>
    <x v="8"/>
    <x v="3"/>
    <n v="0"/>
    <n v="0"/>
    <n v="0"/>
    <n v="16165"/>
  </r>
  <r>
    <x v="0"/>
    <x v="7"/>
    <s v="All"/>
    <x v="9"/>
    <x v="3"/>
    <n v="0"/>
    <n v="0"/>
    <n v="0"/>
    <n v="4663"/>
  </r>
  <r>
    <x v="0"/>
    <x v="8"/>
    <s v="All"/>
    <x v="0"/>
    <x v="3"/>
    <n v="0"/>
    <n v="0"/>
    <n v="0"/>
    <n v="15714"/>
  </r>
  <r>
    <x v="0"/>
    <x v="8"/>
    <s v="All"/>
    <x v="1"/>
    <x v="3"/>
    <n v="0"/>
    <n v="0"/>
    <n v="0"/>
    <n v="24949"/>
  </r>
  <r>
    <x v="0"/>
    <x v="8"/>
    <s v="All"/>
    <x v="2"/>
    <x v="3"/>
    <n v="0"/>
    <n v="0"/>
    <n v="0"/>
    <n v="44730"/>
  </r>
  <r>
    <x v="0"/>
    <x v="8"/>
    <s v="All"/>
    <x v="3"/>
    <x v="3"/>
    <n v="0"/>
    <n v="0"/>
    <n v="0"/>
    <n v="48334"/>
  </r>
  <r>
    <x v="0"/>
    <x v="8"/>
    <s v="All"/>
    <x v="4"/>
    <x v="3"/>
    <n v="0"/>
    <n v="0"/>
    <n v="0"/>
    <n v="42542"/>
  </r>
  <r>
    <x v="0"/>
    <x v="8"/>
    <s v="All"/>
    <x v="5"/>
    <x v="3"/>
    <n v="0"/>
    <n v="0"/>
    <n v="0"/>
    <n v="27102"/>
  </r>
  <r>
    <x v="0"/>
    <x v="8"/>
    <s v="All"/>
    <x v="6"/>
    <x v="3"/>
    <n v="0"/>
    <n v="0"/>
    <n v="0"/>
    <n v="232030"/>
  </r>
  <r>
    <x v="0"/>
    <x v="8"/>
    <s v="All"/>
    <x v="7"/>
    <x v="3"/>
    <n v="0"/>
    <n v="0"/>
    <n v="0"/>
    <n v="220351"/>
  </r>
  <r>
    <x v="0"/>
    <x v="8"/>
    <s v="All"/>
    <x v="8"/>
    <x v="3"/>
    <n v="0"/>
    <n v="0"/>
    <n v="0"/>
    <n v="17533"/>
  </r>
  <r>
    <x v="0"/>
    <x v="8"/>
    <s v="All"/>
    <x v="9"/>
    <x v="3"/>
    <n v="0"/>
    <n v="0"/>
    <n v="0"/>
    <n v="5625"/>
  </r>
  <r>
    <x v="0"/>
    <x v="9"/>
    <s v="All"/>
    <x v="0"/>
    <x v="3"/>
    <n v="0"/>
    <n v="0"/>
    <n v="0"/>
    <n v="15080"/>
  </r>
  <r>
    <x v="0"/>
    <x v="9"/>
    <s v="All"/>
    <x v="1"/>
    <x v="3"/>
    <n v="0"/>
    <n v="0"/>
    <n v="0"/>
    <n v="24505"/>
  </r>
  <r>
    <x v="0"/>
    <x v="9"/>
    <s v="All"/>
    <x v="2"/>
    <x v="3"/>
    <n v="0"/>
    <n v="0"/>
    <n v="0"/>
    <n v="43946"/>
  </r>
  <r>
    <x v="0"/>
    <x v="9"/>
    <s v="All"/>
    <x v="3"/>
    <x v="3"/>
    <n v="0"/>
    <n v="0"/>
    <n v="0"/>
    <n v="47821"/>
  </r>
  <r>
    <x v="0"/>
    <x v="9"/>
    <s v="All"/>
    <x v="4"/>
    <x v="3"/>
    <n v="0"/>
    <n v="0"/>
    <n v="0"/>
    <n v="41726"/>
  </r>
  <r>
    <x v="0"/>
    <x v="9"/>
    <s v="All"/>
    <x v="5"/>
    <x v="3"/>
    <n v="0"/>
    <n v="0"/>
    <n v="0"/>
    <n v="27532"/>
  </r>
  <r>
    <x v="0"/>
    <x v="9"/>
    <s v="All"/>
    <x v="6"/>
    <x v="3"/>
    <n v="0"/>
    <n v="0"/>
    <n v="0"/>
    <n v="223985"/>
  </r>
  <r>
    <x v="0"/>
    <x v="9"/>
    <s v="All"/>
    <x v="7"/>
    <x v="3"/>
    <n v="0"/>
    <n v="0"/>
    <n v="0"/>
    <n v="223325"/>
  </r>
  <r>
    <x v="0"/>
    <x v="9"/>
    <s v="All"/>
    <x v="8"/>
    <x v="3"/>
    <n v="0"/>
    <n v="0"/>
    <n v="0"/>
    <n v="19260"/>
  </r>
  <r>
    <x v="0"/>
    <x v="9"/>
    <s v="All"/>
    <x v="9"/>
    <x v="3"/>
    <n v="0"/>
    <n v="0"/>
    <n v="0"/>
    <n v="6613"/>
  </r>
  <r>
    <x v="0"/>
    <x v="10"/>
    <s v="All"/>
    <x v="0"/>
    <x v="3"/>
    <n v="0"/>
    <n v="0"/>
    <n v="0"/>
    <n v="14396"/>
  </r>
  <r>
    <x v="0"/>
    <x v="10"/>
    <s v="All"/>
    <x v="1"/>
    <x v="3"/>
    <n v="0"/>
    <n v="0"/>
    <n v="0"/>
    <n v="24107"/>
  </r>
  <r>
    <x v="0"/>
    <x v="10"/>
    <s v="All"/>
    <x v="2"/>
    <x v="3"/>
    <n v="0"/>
    <n v="0"/>
    <n v="0"/>
    <n v="44591"/>
  </r>
  <r>
    <x v="0"/>
    <x v="10"/>
    <s v="All"/>
    <x v="3"/>
    <x v="3"/>
    <n v="0"/>
    <n v="0"/>
    <n v="0"/>
    <n v="50021"/>
  </r>
  <r>
    <x v="0"/>
    <x v="10"/>
    <s v="All"/>
    <x v="4"/>
    <x v="3"/>
    <n v="0"/>
    <n v="0"/>
    <n v="0"/>
    <n v="43617"/>
  </r>
  <r>
    <x v="0"/>
    <x v="10"/>
    <s v="All"/>
    <x v="5"/>
    <x v="3"/>
    <n v="0"/>
    <n v="0"/>
    <n v="0"/>
    <n v="29409"/>
  </r>
  <r>
    <x v="0"/>
    <x v="10"/>
    <s v="All"/>
    <x v="6"/>
    <x v="3"/>
    <n v="0"/>
    <n v="0"/>
    <n v="0"/>
    <n v="218626"/>
  </r>
  <r>
    <x v="0"/>
    <x v="10"/>
    <s v="All"/>
    <x v="7"/>
    <x v="3"/>
    <n v="0"/>
    <n v="0"/>
    <n v="0"/>
    <n v="233093"/>
  </r>
  <r>
    <x v="0"/>
    <x v="10"/>
    <s v="All"/>
    <x v="8"/>
    <x v="3"/>
    <n v="0"/>
    <n v="0"/>
    <n v="0"/>
    <n v="21759"/>
  </r>
  <r>
    <x v="0"/>
    <x v="10"/>
    <s v="All"/>
    <x v="9"/>
    <x v="3"/>
    <n v="0"/>
    <n v="0"/>
    <n v="0"/>
    <n v="7366"/>
  </r>
  <r>
    <x v="0"/>
    <x v="11"/>
    <s v="All"/>
    <x v="0"/>
    <x v="3"/>
    <n v="0"/>
    <n v="0"/>
    <n v="0"/>
    <n v="0"/>
  </r>
  <r>
    <x v="0"/>
    <x v="11"/>
    <s v="All"/>
    <x v="1"/>
    <x v="3"/>
    <n v="0"/>
    <n v="0"/>
    <n v="0"/>
    <n v="0"/>
  </r>
  <r>
    <x v="0"/>
    <x v="11"/>
    <s v="All"/>
    <x v="2"/>
    <x v="3"/>
    <n v="0"/>
    <n v="0"/>
    <n v="0"/>
    <n v="0"/>
  </r>
  <r>
    <x v="0"/>
    <x v="11"/>
    <s v="All"/>
    <x v="3"/>
    <x v="3"/>
    <n v="0"/>
    <n v="0"/>
    <n v="0"/>
    <n v="0"/>
  </r>
  <r>
    <x v="0"/>
    <x v="11"/>
    <s v="All"/>
    <x v="4"/>
    <x v="3"/>
    <n v="0"/>
    <n v="0"/>
    <n v="0"/>
    <n v="0"/>
  </r>
  <r>
    <x v="0"/>
    <x v="11"/>
    <s v="All"/>
    <x v="5"/>
    <x v="3"/>
    <n v="0"/>
    <n v="0"/>
    <n v="0"/>
    <n v="0"/>
  </r>
  <r>
    <x v="0"/>
    <x v="11"/>
    <s v="All"/>
    <x v="6"/>
    <x v="3"/>
    <n v="0"/>
    <n v="0"/>
    <n v="0"/>
    <n v="0"/>
  </r>
  <r>
    <x v="0"/>
    <x v="11"/>
    <s v="All"/>
    <x v="7"/>
    <x v="3"/>
    <n v="0"/>
    <n v="0"/>
    <n v="0"/>
    <n v="0"/>
  </r>
  <r>
    <x v="0"/>
    <x v="11"/>
    <s v="All"/>
    <x v="8"/>
    <x v="3"/>
    <n v="0"/>
    <n v="0"/>
    <n v="0"/>
    <n v="0"/>
  </r>
  <r>
    <x v="0"/>
    <x v="11"/>
    <s v="All"/>
    <x v="9"/>
    <x v="3"/>
    <n v="0"/>
    <n v="0"/>
    <n v="0"/>
    <n v="0"/>
  </r>
  <r>
    <x v="1"/>
    <x v="0"/>
    <s v="All"/>
    <x v="0"/>
    <x v="0"/>
    <n v="0"/>
    <n v="0"/>
    <n v="0"/>
    <n v="0"/>
  </r>
  <r>
    <x v="1"/>
    <x v="0"/>
    <s v="All"/>
    <x v="1"/>
    <x v="0"/>
    <n v="0"/>
    <n v="0"/>
    <n v="0"/>
    <n v="0"/>
  </r>
  <r>
    <x v="1"/>
    <x v="0"/>
    <s v="All"/>
    <x v="2"/>
    <x v="0"/>
    <n v="0"/>
    <n v="0"/>
    <n v="0"/>
    <n v="0"/>
  </r>
  <r>
    <x v="1"/>
    <x v="0"/>
    <s v="All"/>
    <x v="3"/>
    <x v="0"/>
    <n v="0"/>
    <n v="0"/>
    <n v="0"/>
    <n v="0"/>
  </r>
  <r>
    <x v="1"/>
    <x v="0"/>
    <s v="All"/>
    <x v="4"/>
    <x v="0"/>
    <n v="0"/>
    <n v="0"/>
    <n v="0"/>
    <n v="0"/>
  </r>
  <r>
    <x v="1"/>
    <x v="0"/>
    <s v="All"/>
    <x v="5"/>
    <x v="0"/>
    <n v="0"/>
    <n v="0"/>
    <n v="0"/>
    <n v="0"/>
  </r>
  <r>
    <x v="1"/>
    <x v="0"/>
    <s v="All"/>
    <x v="6"/>
    <x v="0"/>
    <n v="0"/>
    <n v="0"/>
    <n v="0"/>
    <n v="0"/>
  </r>
  <r>
    <x v="1"/>
    <x v="0"/>
    <s v="All"/>
    <x v="7"/>
    <x v="0"/>
    <n v="0"/>
    <n v="0"/>
    <n v="0"/>
    <n v="0"/>
  </r>
  <r>
    <x v="1"/>
    <x v="0"/>
    <s v="All"/>
    <x v="8"/>
    <x v="0"/>
    <n v="0"/>
    <n v="0"/>
    <n v="0"/>
    <n v="0"/>
  </r>
  <r>
    <x v="1"/>
    <x v="0"/>
    <s v="All"/>
    <x v="9"/>
    <x v="0"/>
    <n v="0"/>
    <n v="0"/>
    <n v="0"/>
    <n v="0"/>
  </r>
  <r>
    <x v="1"/>
    <x v="1"/>
    <s v="All"/>
    <x v="0"/>
    <x v="0"/>
    <n v="0"/>
    <n v="0"/>
    <n v="0"/>
    <n v="0"/>
  </r>
  <r>
    <x v="1"/>
    <x v="1"/>
    <s v="All"/>
    <x v="1"/>
    <x v="0"/>
    <n v="0"/>
    <n v="0"/>
    <n v="0"/>
    <n v="0"/>
  </r>
  <r>
    <x v="1"/>
    <x v="1"/>
    <s v="All"/>
    <x v="2"/>
    <x v="0"/>
    <n v="0"/>
    <n v="0"/>
    <n v="0"/>
    <n v="0"/>
  </r>
  <r>
    <x v="1"/>
    <x v="1"/>
    <s v="All"/>
    <x v="3"/>
    <x v="0"/>
    <n v="0"/>
    <n v="0"/>
    <n v="0"/>
    <n v="0"/>
  </r>
  <r>
    <x v="1"/>
    <x v="1"/>
    <s v="All"/>
    <x v="4"/>
    <x v="0"/>
    <n v="0"/>
    <n v="0"/>
    <n v="0"/>
    <n v="0"/>
  </r>
  <r>
    <x v="1"/>
    <x v="1"/>
    <s v="All"/>
    <x v="5"/>
    <x v="0"/>
    <n v="0"/>
    <n v="0"/>
    <n v="0"/>
    <n v="0"/>
  </r>
  <r>
    <x v="1"/>
    <x v="1"/>
    <s v="All"/>
    <x v="6"/>
    <x v="0"/>
    <n v="0"/>
    <n v="0"/>
    <n v="0"/>
    <n v="0"/>
  </r>
  <r>
    <x v="1"/>
    <x v="1"/>
    <s v="All"/>
    <x v="7"/>
    <x v="0"/>
    <n v="0"/>
    <n v="0"/>
    <n v="0"/>
    <n v="0"/>
  </r>
  <r>
    <x v="1"/>
    <x v="1"/>
    <s v="All"/>
    <x v="8"/>
    <x v="0"/>
    <n v="0"/>
    <n v="0"/>
    <n v="0"/>
    <n v="0"/>
  </r>
  <r>
    <x v="1"/>
    <x v="1"/>
    <s v="All"/>
    <x v="9"/>
    <x v="0"/>
    <n v="0"/>
    <n v="0"/>
    <n v="0"/>
    <n v="0"/>
  </r>
  <r>
    <x v="1"/>
    <x v="2"/>
    <s v="All"/>
    <x v="0"/>
    <x v="0"/>
    <n v="0"/>
    <n v="0"/>
    <n v="0"/>
    <n v="0"/>
  </r>
  <r>
    <x v="1"/>
    <x v="2"/>
    <s v="All"/>
    <x v="1"/>
    <x v="0"/>
    <n v="0"/>
    <n v="0"/>
    <n v="0"/>
    <n v="0"/>
  </r>
  <r>
    <x v="1"/>
    <x v="2"/>
    <s v="All"/>
    <x v="2"/>
    <x v="0"/>
    <n v="0"/>
    <n v="0"/>
    <n v="0"/>
    <n v="0"/>
  </r>
  <r>
    <x v="1"/>
    <x v="2"/>
    <s v="All"/>
    <x v="3"/>
    <x v="0"/>
    <n v="0"/>
    <n v="0"/>
    <n v="0"/>
    <n v="0"/>
  </r>
  <r>
    <x v="1"/>
    <x v="2"/>
    <s v="All"/>
    <x v="4"/>
    <x v="0"/>
    <n v="0"/>
    <n v="0"/>
    <n v="0"/>
    <n v="0"/>
  </r>
  <r>
    <x v="1"/>
    <x v="2"/>
    <s v="All"/>
    <x v="5"/>
    <x v="0"/>
    <n v="0"/>
    <n v="0"/>
    <n v="0"/>
    <n v="0"/>
  </r>
  <r>
    <x v="1"/>
    <x v="2"/>
    <s v="All"/>
    <x v="6"/>
    <x v="0"/>
    <n v="0"/>
    <n v="0"/>
    <n v="0"/>
    <n v="0"/>
  </r>
  <r>
    <x v="1"/>
    <x v="2"/>
    <s v="All"/>
    <x v="7"/>
    <x v="0"/>
    <n v="0"/>
    <n v="0"/>
    <n v="0"/>
    <n v="0"/>
  </r>
  <r>
    <x v="1"/>
    <x v="2"/>
    <s v="All"/>
    <x v="8"/>
    <x v="0"/>
    <n v="0"/>
    <n v="0"/>
    <n v="0"/>
    <n v="0"/>
  </r>
  <r>
    <x v="1"/>
    <x v="2"/>
    <s v="All"/>
    <x v="9"/>
    <x v="0"/>
    <n v="0"/>
    <n v="0"/>
    <n v="0"/>
    <n v="0"/>
  </r>
  <r>
    <x v="1"/>
    <x v="3"/>
    <s v="All"/>
    <x v="0"/>
    <x v="0"/>
    <n v="0"/>
    <n v="0"/>
    <n v="0"/>
    <n v="0"/>
  </r>
  <r>
    <x v="1"/>
    <x v="3"/>
    <s v="All"/>
    <x v="1"/>
    <x v="0"/>
    <n v="0"/>
    <n v="0"/>
    <n v="0"/>
    <n v="0"/>
  </r>
  <r>
    <x v="1"/>
    <x v="3"/>
    <s v="All"/>
    <x v="2"/>
    <x v="0"/>
    <n v="0"/>
    <n v="0"/>
    <n v="0"/>
    <n v="0"/>
  </r>
  <r>
    <x v="1"/>
    <x v="3"/>
    <s v="All"/>
    <x v="3"/>
    <x v="0"/>
    <n v="0"/>
    <n v="0"/>
    <n v="0"/>
    <n v="0"/>
  </r>
  <r>
    <x v="1"/>
    <x v="3"/>
    <s v="All"/>
    <x v="4"/>
    <x v="0"/>
    <n v="0"/>
    <n v="0"/>
    <n v="0"/>
    <n v="0"/>
  </r>
  <r>
    <x v="1"/>
    <x v="3"/>
    <s v="All"/>
    <x v="5"/>
    <x v="0"/>
    <n v="0"/>
    <n v="0"/>
    <n v="0"/>
    <n v="0"/>
  </r>
  <r>
    <x v="1"/>
    <x v="3"/>
    <s v="All"/>
    <x v="6"/>
    <x v="0"/>
    <n v="0"/>
    <n v="0"/>
    <n v="0"/>
    <n v="0"/>
  </r>
  <r>
    <x v="1"/>
    <x v="3"/>
    <s v="All"/>
    <x v="7"/>
    <x v="0"/>
    <n v="0"/>
    <n v="0"/>
    <n v="0"/>
    <n v="0"/>
  </r>
  <r>
    <x v="1"/>
    <x v="3"/>
    <s v="All"/>
    <x v="8"/>
    <x v="0"/>
    <n v="0"/>
    <n v="0"/>
    <n v="0"/>
    <n v="0"/>
  </r>
  <r>
    <x v="1"/>
    <x v="3"/>
    <s v="All"/>
    <x v="9"/>
    <x v="0"/>
    <n v="0"/>
    <n v="0"/>
    <n v="0"/>
    <n v="0"/>
  </r>
  <r>
    <x v="1"/>
    <x v="4"/>
    <s v="All"/>
    <x v="0"/>
    <x v="0"/>
    <n v="0"/>
    <n v="0"/>
    <n v="0"/>
    <n v="289395"/>
  </r>
  <r>
    <x v="1"/>
    <x v="4"/>
    <s v="All"/>
    <x v="1"/>
    <x v="0"/>
    <n v="9"/>
    <n v="6"/>
    <n v="239"/>
    <n v="467393"/>
  </r>
  <r>
    <x v="1"/>
    <x v="4"/>
    <s v="All"/>
    <x v="2"/>
    <x v="0"/>
    <n v="65"/>
    <n v="21"/>
    <n v="1744"/>
    <n v="829629"/>
  </r>
  <r>
    <x v="1"/>
    <x v="4"/>
    <s v="All"/>
    <x v="3"/>
    <x v="0"/>
    <n v="38"/>
    <n v="14"/>
    <n v="927"/>
    <n v="915138"/>
  </r>
  <r>
    <x v="1"/>
    <x v="4"/>
    <s v="All"/>
    <x v="4"/>
    <x v="0"/>
    <n v="20"/>
    <n v="7"/>
    <n v="524"/>
    <n v="716205"/>
  </r>
  <r>
    <x v="1"/>
    <x v="4"/>
    <s v="All"/>
    <x v="5"/>
    <x v="0"/>
    <n v="5"/>
    <n v="4"/>
    <n v="77"/>
    <n v="437816"/>
  </r>
  <r>
    <x v="1"/>
    <x v="4"/>
    <s v="All"/>
    <x v="6"/>
    <x v="0"/>
    <n v="124"/>
    <n v="67"/>
    <n v="2542"/>
    <n v="4511727"/>
  </r>
  <r>
    <x v="1"/>
    <x v="4"/>
    <s v="All"/>
    <x v="7"/>
    <x v="0"/>
    <n v="375"/>
    <n v="124"/>
    <n v="7093"/>
    <n v="3476651"/>
  </r>
  <r>
    <x v="1"/>
    <x v="4"/>
    <s v="All"/>
    <x v="8"/>
    <x v="0"/>
    <n v="66"/>
    <n v="27"/>
    <n v="1266"/>
    <n v="522588"/>
  </r>
  <r>
    <x v="1"/>
    <x v="4"/>
    <s v="All"/>
    <x v="9"/>
    <x v="0"/>
    <n v="16"/>
    <n v="9"/>
    <n v="195"/>
    <n v="417171"/>
  </r>
  <r>
    <x v="1"/>
    <x v="5"/>
    <s v="All"/>
    <x v="0"/>
    <x v="0"/>
    <n v="0"/>
    <n v="0"/>
    <n v="0"/>
    <n v="300394"/>
  </r>
  <r>
    <x v="1"/>
    <x v="5"/>
    <s v="All"/>
    <x v="1"/>
    <x v="0"/>
    <n v="7"/>
    <n v="4"/>
    <n v="190"/>
    <n v="478164"/>
  </r>
  <r>
    <x v="1"/>
    <x v="5"/>
    <s v="All"/>
    <x v="2"/>
    <x v="0"/>
    <n v="59"/>
    <n v="16"/>
    <n v="1671"/>
    <n v="846126"/>
  </r>
  <r>
    <x v="1"/>
    <x v="5"/>
    <s v="All"/>
    <x v="3"/>
    <x v="0"/>
    <n v="50"/>
    <n v="17"/>
    <n v="1337"/>
    <n v="925601"/>
  </r>
  <r>
    <x v="1"/>
    <x v="5"/>
    <s v="All"/>
    <x v="4"/>
    <x v="0"/>
    <n v="36"/>
    <n v="12"/>
    <n v="968"/>
    <n v="745799"/>
  </r>
  <r>
    <x v="1"/>
    <x v="5"/>
    <s v="All"/>
    <x v="5"/>
    <x v="0"/>
    <n v="4"/>
    <n v="4"/>
    <n v="75"/>
    <n v="474717"/>
  </r>
  <r>
    <x v="1"/>
    <x v="5"/>
    <s v="All"/>
    <x v="6"/>
    <x v="0"/>
    <n v="222"/>
    <n v="107"/>
    <n v="4519"/>
    <n v="4685048"/>
  </r>
  <r>
    <x v="1"/>
    <x v="5"/>
    <s v="All"/>
    <x v="7"/>
    <x v="0"/>
    <n v="422"/>
    <n v="134"/>
    <n v="7947"/>
    <n v="3647921"/>
  </r>
  <r>
    <x v="1"/>
    <x v="5"/>
    <s v="All"/>
    <x v="8"/>
    <x v="0"/>
    <n v="89"/>
    <n v="33"/>
    <n v="1642"/>
    <n v="526289"/>
  </r>
  <r>
    <x v="1"/>
    <x v="5"/>
    <s v="All"/>
    <x v="9"/>
    <x v="0"/>
    <n v="14"/>
    <n v="8"/>
    <n v="190"/>
    <n v="412888"/>
  </r>
  <r>
    <x v="1"/>
    <x v="6"/>
    <s v="All"/>
    <x v="0"/>
    <x v="0"/>
    <n v="1"/>
    <n v="1"/>
    <n v="20"/>
    <n v="312548"/>
  </r>
  <r>
    <x v="1"/>
    <x v="6"/>
    <s v="All"/>
    <x v="1"/>
    <x v="0"/>
    <n v="8"/>
    <n v="7"/>
    <n v="206"/>
    <n v="502768"/>
  </r>
  <r>
    <x v="1"/>
    <x v="6"/>
    <s v="All"/>
    <x v="2"/>
    <x v="0"/>
    <n v="58"/>
    <n v="17"/>
    <n v="1507"/>
    <n v="899603"/>
  </r>
  <r>
    <x v="1"/>
    <x v="6"/>
    <s v="All"/>
    <x v="3"/>
    <x v="0"/>
    <n v="51"/>
    <n v="15"/>
    <n v="1361"/>
    <n v="982717"/>
  </r>
  <r>
    <x v="1"/>
    <x v="6"/>
    <s v="All"/>
    <x v="4"/>
    <x v="0"/>
    <n v="38"/>
    <n v="12"/>
    <n v="993"/>
    <n v="825861"/>
  </r>
  <r>
    <x v="1"/>
    <x v="6"/>
    <s v="All"/>
    <x v="5"/>
    <x v="0"/>
    <n v="11"/>
    <n v="8"/>
    <n v="164"/>
    <n v="510479"/>
  </r>
  <r>
    <x v="1"/>
    <x v="6"/>
    <s v="All"/>
    <x v="6"/>
    <x v="0"/>
    <n v="292"/>
    <n v="132"/>
    <n v="6149"/>
    <n v="4959323"/>
  </r>
  <r>
    <x v="1"/>
    <x v="6"/>
    <s v="All"/>
    <x v="7"/>
    <x v="0"/>
    <n v="501"/>
    <n v="187"/>
    <n v="9958"/>
    <n v="4121148"/>
  </r>
  <r>
    <x v="1"/>
    <x v="6"/>
    <s v="All"/>
    <x v="8"/>
    <x v="0"/>
    <n v="133"/>
    <n v="49"/>
    <n v="2330"/>
    <n v="685831"/>
  </r>
  <r>
    <x v="1"/>
    <x v="6"/>
    <s v="All"/>
    <x v="9"/>
    <x v="0"/>
    <n v="54"/>
    <n v="28"/>
    <n v="816"/>
    <n v="558370"/>
  </r>
  <r>
    <x v="1"/>
    <x v="7"/>
    <s v="All"/>
    <x v="0"/>
    <x v="0"/>
    <n v="8"/>
    <n v="2"/>
    <n v="55"/>
    <n v="314340"/>
  </r>
  <r>
    <x v="1"/>
    <x v="7"/>
    <s v="All"/>
    <x v="1"/>
    <x v="0"/>
    <n v="12"/>
    <n v="9"/>
    <n v="315"/>
    <n v="506462"/>
  </r>
  <r>
    <x v="1"/>
    <x v="7"/>
    <s v="All"/>
    <x v="2"/>
    <x v="0"/>
    <n v="64"/>
    <n v="23"/>
    <n v="1558"/>
    <n v="901646"/>
  </r>
  <r>
    <x v="1"/>
    <x v="7"/>
    <s v="All"/>
    <x v="3"/>
    <x v="0"/>
    <n v="47"/>
    <n v="17"/>
    <n v="1161"/>
    <n v="977964"/>
  </r>
  <r>
    <x v="1"/>
    <x v="7"/>
    <s v="All"/>
    <x v="4"/>
    <x v="0"/>
    <n v="38"/>
    <n v="9"/>
    <n v="1093"/>
    <n v="843671"/>
  </r>
  <r>
    <x v="1"/>
    <x v="7"/>
    <s v="All"/>
    <x v="5"/>
    <x v="0"/>
    <n v="27"/>
    <n v="6"/>
    <n v="374"/>
    <n v="525889"/>
  </r>
  <r>
    <x v="1"/>
    <x v="7"/>
    <s v="All"/>
    <x v="6"/>
    <x v="0"/>
    <n v="290"/>
    <n v="146"/>
    <n v="5704"/>
    <n v="4999301"/>
  </r>
  <r>
    <x v="1"/>
    <x v="7"/>
    <s v="All"/>
    <x v="7"/>
    <x v="0"/>
    <n v="653"/>
    <n v="233"/>
    <n v="12341"/>
    <n v="4305640"/>
  </r>
  <r>
    <x v="1"/>
    <x v="7"/>
    <s v="All"/>
    <x v="8"/>
    <x v="0"/>
    <n v="94"/>
    <n v="39"/>
    <n v="1918"/>
    <n v="779785"/>
  </r>
  <r>
    <x v="1"/>
    <x v="7"/>
    <s v="All"/>
    <x v="9"/>
    <x v="0"/>
    <n v="65"/>
    <n v="27"/>
    <n v="1224"/>
    <n v="622636"/>
  </r>
  <r>
    <x v="1"/>
    <x v="8"/>
    <s v="All"/>
    <x v="0"/>
    <x v="0"/>
    <n v="2"/>
    <n v="1"/>
    <n v="56"/>
    <n v="311916"/>
  </r>
  <r>
    <x v="1"/>
    <x v="8"/>
    <s v="All"/>
    <x v="1"/>
    <x v="0"/>
    <n v="59"/>
    <n v="22"/>
    <n v="1794"/>
    <n v="501245"/>
  </r>
  <r>
    <x v="1"/>
    <x v="8"/>
    <s v="All"/>
    <x v="2"/>
    <x v="0"/>
    <n v="119"/>
    <n v="51"/>
    <n v="2993"/>
    <n v="891022"/>
  </r>
  <r>
    <x v="1"/>
    <x v="8"/>
    <s v="All"/>
    <x v="3"/>
    <x v="0"/>
    <n v="32"/>
    <n v="13"/>
    <n v="873"/>
    <n v="965191"/>
  </r>
  <r>
    <x v="1"/>
    <x v="8"/>
    <s v="All"/>
    <x v="4"/>
    <x v="0"/>
    <n v="37"/>
    <n v="15"/>
    <n v="973"/>
    <n v="844672"/>
  </r>
  <r>
    <x v="1"/>
    <x v="8"/>
    <s v="All"/>
    <x v="5"/>
    <x v="0"/>
    <n v="37"/>
    <n v="17"/>
    <n v="914"/>
    <n v="521101"/>
  </r>
  <r>
    <x v="1"/>
    <x v="8"/>
    <s v="All"/>
    <x v="6"/>
    <x v="0"/>
    <n v="253"/>
    <n v="137"/>
    <n v="4979"/>
    <n v="4936194"/>
  </r>
  <r>
    <x v="1"/>
    <x v="8"/>
    <s v="All"/>
    <x v="7"/>
    <x v="0"/>
    <n v="538"/>
    <n v="229"/>
    <n v="11017"/>
    <n v="4405287"/>
  </r>
  <r>
    <x v="1"/>
    <x v="8"/>
    <s v="All"/>
    <x v="8"/>
    <x v="0"/>
    <n v="59"/>
    <n v="27"/>
    <n v="1348"/>
    <n v="836990"/>
  </r>
  <r>
    <x v="1"/>
    <x v="8"/>
    <s v="All"/>
    <x v="9"/>
    <x v="0"/>
    <n v="15"/>
    <n v="10"/>
    <n v="153"/>
    <n v="660715"/>
  </r>
  <r>
    <x v="1"/>
    <x v="9"/>
    <s v="All"/>
    <x v="0"/>
    <x v="0"/>
    <n v="1"/>
    <n v="1"/>
    <n v="5"/>
    <n v="285472"/>
  </r>
  <r>
    <x v="1"/>
    <x v="9"/>
    <s v="All"/>
    <x v="1"/>
    <x v="0"/>
    <n v="83"/>
    <n v="27"/>
    <n v="2492"/>
    <n v="468654"/>
  </r>
  <r>
    <x v="1"/>
    <x v="9"/>
    <s v="All"/>
    <x v="2"/>
    <x v="0"/>
    <n v="104"/>
    <n v="38"/>
    <n v="3045"/>
    <n v="833724"/>
  </r>
  <r>
    <x v="1"/>
    <x v="9"/>
    <s v="All"/>
    <x v="3"/>
    <x v="0"/>
    <n v="64"/>
    <n v="16"/>
    <n v="1567"/>
    <n v="890293"/>
  </r>
  <r>
    <x v="1"/>
    <x v="9"/>
    <s v="All"/>
    <x v="4"/>
    <x v="0"/>
    <n v="25"/>
    <n v="12"/>
    <n v="615"/>
    <n v="772800"/>
  </r>
  <r>
    <x v="1"/>
    <x v="9"/>
    <s v="All"/>
    <x v="5"/>
    <x v="0"/>
    <n v="22"/>
    <n v="8"/>
    <n v="559"/>
    <n v="530638"/>
  </r>
  <r>
    <x v="1"/>
    <x v="9"/>
    <s v="All"/>
    <x v="6"/>
    <x v="0"/>
    <n v="191"/>
    <n v="104"/>
    <n v="3709"/>
    <n v="4709490"/>
  </r>
  <r>
    <x v="1"/>
    <x v="9"/>
    <s v="All"/>
    <x v="7"/>
    <x v="0"/>
    <n v="526"/>
    <n v="229"/>
    <n v="10474"/>
    <n v="4131299"/>
  </r>
  <r>
    <x v="1"/>
    <x v="9"/>
    <s v="All"/>
    <x v="8"/>
    <x v="0"/>
    <n v="55"/>
    <n v="19"/>
    <n v="783"/>
    <n v="735401"/>
  </r>
  <r>
    <x v="1"/>
    <x v="9"/>
    <s v="All"/>
    <x v="9"/>
    <x v="0"/>
    <n v="12"/>
    <n v="6"/>
    <n v="176"/>
    <n v="547089"/>
  </r>
  <r>
    <x v="1"/>
    <x v="10"/>
    <s v="All"/>
    <x v="0"/>
    <x v="0"/>
    <n v="1"/>
    <n v="1"/>
    <n v="5"/>
    <n v="261784"/>
  </r>
  <r>
    <x v="1"/>
    <x v="10"/>
    <s v="All"/>
    <x v="1"/>
    <x v="0"/>
    <n v="41"/>
    <n v="17"/>
    <n v="1265"/>
    <n v="466905"/>
  </r>
  <r>
    <x v="1"/>
    <x v="10"/>
    <s v="All"/>
    <x v="2"/>
    <x v="0"/>
    <n v="75"/>
    <n v="30"/>
    <n v="2133"/>
    <n v="834986"/>
  </r>
  <r>
    <x v="1"/>
    <x v="10"/>
    <s v="All"/>
    <x v="3"/>
    <x v="0"/>
    <n v="47"/>
    <n v="17"/>
    <n v="1224"/>
    <n v="892967"/>
  </r>
  <r>
    <x v="1"/>
    <x v="10"/>
    <s v="All"/>
    <x v="4"/>
    <x v="0"/>
    <n v="19"/>
    <n v="13"/>
    <n v="472"/>
    <n v="765164"/>
  </r>
  <r>
    <x v="1"/>
    <x v="10"/>
    <s v="All"/>
    <x v="5"/>
    <x v="0"/>
    <n v="11"/>
    <n v="6"/>
    <n v="279"/>
    <n v="542779"/>
  </r>
  <r>
    <x v="1"/>
    <x v="10"/>
    <s v="All"/>
    <x v="6"/>
    <x v="0"/>
    <n v="182"/>
    <n v="105"/>
    <n v="3905"/>
    <n v="4700594"/>
  </r>
  <r>
    <x v="1"/>
    <x v="10"/>
    <s v="All"/>
    <x v="7"/>
    <x v="0"/>
    <n v="431"/>
    <n v="219"/>
    <n v="9440"/>
    <n v="4271828"/>
  </r>
  <r>
    <x v="1"/>
    <x v="10"/>
    <s v="All"/>
    <x v="8"/>
    <x v="0"/>
    <n v="43"/>
    <n v="21"/>
    <n v="795"/>
    <n v="794422"/>
  </r>
  <r>
    <x v="1"/>
    <x v="10"/>
    <s v="All"/>
    <x v="9"/>
    <x v="0"/>
    <n v="28"/>
    <n v="11"/>
    <n v="372"/>
    <n v="624472"/>
  </r>
  <r>
    <x v="1"/>
    <x v="11"/>
    <s v="All"/>
    <x v="0"/>
    <x v="0"/>
    <n v="0"/>
    <n v="0"/>
    <n v="0"/>
    <n v="0"/>
  </r>
  <r>
    <x v="1"/>
    <x v="11"/>
    <s v="All"/>
    <x v="1"/>
    <x v="0"/>
    <n v="0"/>
    <n v="0"/>
    <n v="0"/>
    <n v="0"/>
  </r>
  <r>
    <x v="1"/>
    <x v="11"/>
    <s v="All"/>
    <x v="2"/>
    <x v="0"/>
    <n v="0"/>
    <n v="0"/>
    <n v="0"/>
    <n v="0"/>
  </r>
  <r>
    <x v="1"/>
    <x v="11"/>
    <s v="All"/>
    <x v="3"/>
    <x v="0"/>
    <n v="0"/>
    <n v="0"/>
    <n v="0"/>
    <n v="0"/>
  </r>
  <r>
    <x v="1"/>
    <x v="11"/>
    <s v="All"/>
    <x v="4"/>
    <x v="0"/>
    <n v="0"/>
    <n v="0"/>
    <n v="0"/>
    <n v="0"/>
  </r>
  <r>
    <x v="1"/>
    <x v="11"/>
    <s v="All"/>
    <x v="5"/>
    <x v="0"/>
    <n v="0"/>
    <n v="0"/>
    <n v="0"/>
    <n v="0"/>
  </r>
  <r>
    <x v="1"/>
    <x v="11"/>
    <s v="All"/>
    <x v="6"/>
    <x v="0"/>
    <n v="0"/>
    <n v="0"/>
    <n v="0"/>
    <n v="0"/>
  </r>
  <r>
    <x v="1"/>
    <x v="11"/>
    <s v="All"/>
    <x v="7"/>
    <x v="0"/>
    <n v="0"/>
    <n v="0"/>
    <n v="0"/>
    <n v="0"/>
  </r>
  <r>
    <x v="1"/>
    <x v="11"/>
    <s v="All"/>
    <x v="8"/>
    <x v="0"/>
    <n v="0"/>
    <n v="0"/>
    <n v="0"/>
    <n v="0"/>
  </r>
  <r>
    <x v="1"/>
    <x v="11"/>
    <s v="All"/>
    <x v="9"/>
    <x v="0"/>
    <n v="0"/>
    <n v="0"/>
    <n v="0"/>
    <n v="0"/>
  </r>
  <r>
    <x v="1"/>
    <x v="0"/>
    <s v="All"/>
    <x v="0"/>
    <x v="1"/>
    <n v="0"/>
    <n v="0"/>
    <n v="0"/>
    <n v="0"/>
  </r>
  <r>
    <x v="1"/>
    <x v="0"/>
    <s v="All"/>
    <x v="1"/>
    <x v="1"/>
    <n v="0"/>
    <n v="0"/>
    <n v="0"/>
    <n v="0"/>
  </r>
  <r>
    <x v="1"/>
    <x v="0"/>
    <s v="All"/>
    <x v="2"/>
    <x v="1"/>
    <n v="0"/>
    <n v="0"/>
    <n v="0"/>
    <n v="0"/>
  </r>
  <r>
    <x v="1"/>
    <x v="0"/>
    <s v="All"/>
    <x v="3"/>
    <x v="1"/>
    <n v="0"/>
    <n v="0"/>
    <n v="0"/>
    <n v="0"/>
  </r>
  <r>
    <x v="1"/>
    <x v="0"/>
    <s v="All"/>
    <x v="4"/>
    <x v="1"/>
    <n v="0"/>
    <n v="0"/>
    <n v="0"/>
    <n v="0"/>
  </r>
  <r>
    <x v="1"/>
    <x v="0"/>
    <s v="All"/>
    <x v="5"/>
    <x v="1"/>
    <n v="0"/>
    <n v="0"/>
    <n v="0"/>
    <n v="0"/>
  </r>
  <r>
    <x v="1"/>
    <x v="0"/>
    <s v="All"/>
    <x v="6"/>
    <x v="1"/>
    <n v="0"/>
    <n v="0"/>
    <n v="0"/>
    <n v="0"/>
  </r>
  <r>
    <x v="1"/>
    <x v="0"/>
    <s v="All"/>
    <x v="7"/>
    <x v="1"/>
    <n v="0"/>
    <n v="0"/>
    <n v="0"/>
    <n v="0"/>
  </r>
  <r>
    <x v="1"/>
    <x v="0"/>
    <s v="All"/>
    <x v="8"/>
    <x v="1"/>
    <n v="0"/>
    <n v="0"/>
    <n v="0"/>
    <n v="0"/>
  </r>
  <r>
    <x v="1"/>
    <x v="0"/>
    <s v="All"/>
    <x v="9"/>
    <x v="1"/>
    <n v="0"/>
    <n v="0"/>
    <n v="0"/>
    <n v="0"/>
  </r>
  <r>
    <x v="1"/>
    <x v="1"/>
    <s v="All"/>
    <x v="0"/>
    <x v="1"/>
    <n v="0"/>
    <n v="0"/>
    <n v="0"/>
    <n v="0"/>
  </r>
  <r>
    <x v="1"/>
    <x v="1"/>
    <s v="All"/>
    <x v="1"/>
    <x v="1"/>
    <n v="0"/>
    <n v="0"/>
    <n v="0"/>
    <n v="0"/>
  </r>
  <r>
    <x v="1"/>
    <x v="1"/>
    <s v="All"/>
    <x v="2"/>
    <x v="1"/>
    <n v="0"/>
    <n v="0"/>
    <n v="0"/>
    <n v="0"/>
  </r>
  <r>
    <x v="1"/>
    <x v="1"/>
    <s v="All"/>
    <x v="3"/>
    <x v="1"/>
    <n v="0"/>
    <n v="0"/>
    <n v="0"/>
    <n v="0"/>
  </r>
  <r>
    <x v="1"/>
    <x v="1"/>
    <s v="All"/>
    <x v="4"/>
    <x v="1"/>
    <n v="0"/>
    <n v="0"/>
    <n v="0"/>
    <n v="0"/>
  </r>
  <r>
    <x v="1"/>
    <x v="1"/>
    <s v="All"/>
    <x v="5"/>
    <x v="1"/>
    <n v="0"/>
    <n v="0"/>
    <n v="0"/>
    <n v="0"/>
  </r>
  <r>
    <x v="1"/>
    <x v="1"/>
    <s v="All"/>
    <x v="6"/>
    <x v="1"/>
    <n v="0"/>
    <n v="0"/>
    <n v="0"/>
    <n v="0"/>
  </r>
  <r>
    <x v="1"/>
    <x v="1"/>
    <s v="All"/>
    <x v="7"/>
    <x v="1"/>
    <n v="0"/>
    <n v="0"/>
    <n v="0"/>
    <n v="0"/>
  </r>
  <r>
    <x v="1"/>
    <x v="1"/>
    <s v="All"/>
    <x v="8"/>
    <x v="1"/>
    <n v="0"/>
    <n v="0"/>
    <n v="0"/>
    <n v="0"/>
  </r>
  <r>
    <x v="1"/>
    <x v="1"/>
    <s v="All"/>
    <x v="9"/>
    <x v="1"/>
    <n v="0"/>
    <n v="0"/>
    <n v="0"/>
    <n v="0"/>
  </r>
  <r>
    <x v="1"/>
    <x v="2"/>
    <s v="All"/>
    <x v="0"/>
    <x v="1"/>
    <n v="0"/>
    <n v="0"/>
    <n v="0"/>
    <n v="0"/>
  </r>
  <r>
    <x v="1"/>
    <x v="2"/>
    <s v="All"/>
    <x v="1"/>
    <x v="1"/>
    <n v="0"/>
    <n v="0"/>
    <n v="0"/>
    <n v="0"/>
  </r>
  <r>
    <x v="1"/>
    <x v="2"/>
    <s v="All"/>
    <x v="2"/>
    <x v="1"/>
    <n v="0"/>
    <n v="0"/>
    <n v="0"/>
    <n v="0"/>
  </r>
  <r>
    <x v="1"/>
    <x v="2"/>
    <s v="All"/>
    <x v="3"/>
    <x v="1"/>
    <n v="0"/>
    <n v="0"/>
    <n v="0"/>
    <n v="0"/>
  </r>
  <r>
    <x v="1"/>
    <x v="2"/>
    <s v="All"/>
    <x v="4"/>
    <x v="1"/>
    <n v="0"/>
    <n v="0"/>
    <n v="0"/>
    <n v="0"/>
  </r>
  <r>
    <x v="1"/>
    <x v="2"/>
    <s v="All"/>
    <x v="5"/>
    <x v="1"/>
    <n v="0"/>
    <n v="0"/>
    <n v="0"/>
    <n v="0"/>
  </r>
  <r>
    <x v="1"/>
    <x v="2"/>
    <s v="All"/>
    <x v="6"/>
    <x v="1"/>
    <n v="0"/>
    <n v="0"/>
    <n v="0"/>
    <n v="0"/>
  </r>
  <r>
    <x v="1"/>
    <x v="2"/>
    <s v="All"/>
    <x v="7"/>
    <x v="1"/>
    <n v="0"/>
    <n v="0"/>
    <n v="0"/>
    <n v="0"/>
  </r>
  <r>
    <x v="1"/>
    <x v="2"/>
    <s v="All"/>
    <x v="8"/>
    <x v="1"/>
    <n v="0"/>
    <n v="0"/>
    <n v="0"/>
    <n v="0"/>
  </r>
  <r>
    <x v="1"/>
    <x v="2"/>
    <s v="All"/>
    <x v="9"/>
    <x v="1"/>
    <n v="0"/>
    <n v="0"/>
    <n v="0"/>
    <n v="0"/>
  </r>
  <r>
    <x v="1"/>
    <x v="3"/>
    <s v="All"/>
    <x v="0"/>
    <x v="1"/>
    <n v="0"/>
    <n v="0"/>
    <n v="0"/>
    <n v="0"/>
  </r>
  <r>
    <x v="1"/>
    <x v="3"/>
    <s v="All"/>
    <x v="1"/>
    <x v="1"/>
    <n v="0"/>
    <n v="0"/>
    <n v="0"/>
    <n v="0"/>
  </r>
  <r>
    <x v="1"/>
    <x v="3"/>
    <s v="All"/>
    <x v="2"/>
    <x v="1"/>
    <n v="0"/>
    <n v="0"/>
    <n v="0"/>
    <n v="0"/>
  </r>
  <r>
    <x v="1"/>
    <x v="3"/>
    <s v="All"/>
    <x v="3"/>
    <x v="1"/>
    <n v="0"/>
    <n v="0"/>
    <n v="0"/>
    <n v="0"/>
  </r>
  <r>
    <x v="1"/>
    <x v="3"/>
    <s v="All"/>
    <x v="4"/>
    <x v="1"/>
    <n v="0"/>
    <n v="0"/>
    <n v="0"/>
    <n v="0"/>
  </r>
  <r>
    <x v="1"/>
    <x v="3"/>
    <s v="All"/>
    <x v="5"/>
    <x v="1"/>
    <n v="0"/>
    <n v="0"/>
    <n v="0"/>
    <n v="0"/>
  </r>
  <r>
    <x v="1"/>
    <x v="3"/>
    <s v="All"/>
    <x v="6"/>
    <x v="1"/>
    <n v="0"/>
    <n v="0"/>
    <n v="0"/>
    <n v="0"/>
  </r>
  <r>
    <x v="1"/>
    <x v="3"/>
    <s v="All"/>
    <x v="7"/>
    <x v="1"/>
    <n v="0"/>
    <n v="0"/>
    <n v="0"/>
    <n v="0"/>
  </r>
  <r>
    <x v="1"/>
    <x v="3"/>
    <s v="All"/>
    <x v="8"/>
    <x v="1"/>
    <n v="0"/>
    <n v="0"/>
    <n v="0"/>
    <n v="0"/>
  </r>
  <r>
    <x v="1"/>
    <x v="3"/>
    <s v="All"/>
    <x v="9"/>
    <x v="1"/>
    <n v="0"/>
    <n v="0"/>
    <n v="0"/>
    <n v="0"/>
  </r>
  <r>
    <x v="1"/>
    <x v="4"/>
    <s v="All"/>
    <x v="0"/>
    <x v="1"/>
    <n v="0"/>
    <n v="0"/>
    <n v="0"/>
    <n v="289395"/>
  </r>
  <r>
    <x v="1"/>
    <x v="4"/>
    <s v="All"/>
    <x v="1"/>
    <x v="1"/>
    <n v="0"/>
    <n v="0"/>
    <n v="0"/>
    <n v="467393"/>
  </r>
  <r>
    <x v="1"/>
    <x v="4"/>
    <s v="All"/>
    <x v="2"/>
    <x v="1"/>
    <n v="0"/>
    <n v="0"/>
    <n v="0"/>
    <n v="829629"/>
  </r>
  <r>
    <x v="1"/>
    <x v="4"/>
    <s v="All"/>
    <x v="3"/>
    <x v="1"/>
    <n v="0"/>
    <n v="0"/>
    <n v="0"/>
    <n v="915138"/>
  </r>
  <r>
    <x v="1"/>
    <x v="4"/>
    <s v="All"/>
    <x v="4"/>
    <x v="1"/>
    <n v="0"/>
    <n v="0"/>
    <n v="0"/>
    <n v="716205"/>
  </r>
  <r>
    <x v="1"/>
    <x v="4"/>
    <s v="All"/>
    <x v="5"/>
    <x v="1"/>
    <n v="0"/>
    <n v="0"/>
    <n v="0"/>
    <n v="437816"/>
  </r>
  <r>
    <x v="1"/>
    <x v="4"/>
    <s v="All"/>
    <x v="6"/>
    <x v="1"/>
    <n v="0"/>
    <n v="0"/>
    <n v="0"/>
    <n v="4511727"/>
  </r>
  <r>
    <x v="1"/>
    <x v="4"/>
    <s v="All"/>
    <x v="7"/>
    <x v="1"/>
    <n v="0"/>
    <n v="0"/>
    <n v="0"/>
    <n v="3476651"/>
  </r>
  <r>
    <x v="1"/>
    <x v="4"/>
    <s v="All"/>
    <x v="8"/>
    <x v="1"/>
    <n v="0"/>
    <n v="0"/>
    <n v="0"/>
    <n v="522588"/>
  </r>
  <r>
    <x v="1"/>
    <x v="4"/>
    <s v="All"/>
    <x v="9"/>
    <x v="1"/>
    <n v="0"/>
    <n v="0"/>
    <n v="0"/>
    <n v="417171"/>
  </r>
  <r>
    <x v="1"/>
    <x v="5"/>
    <s v="All"/>
    <x v="0"/>
    <x v="1"/>
    <n v="0"/>
    <n v="0"/>
    <n v="0"/>
    <n v="300394"/>
  </r>
  <r>
    <x v="1"/>
    <x v="5"/>
    <s v="All"/>
    <x v="1"/>
    <x v="1"/>
    <n v="0"/>
    <n v="0"/>
    <n v="0"/>
    <n v="478164"/>
  </r>
  <r>
    <x v="1"/>
    <x v="5"/>
    <s v="All"/>
    <x v="2"/>
    <x v="1"/>
    <n v="0"/>
    <n v="0"/>
    <n v="0"/>
    <n v="846126"/>
  </r>
  <r>
    <x v="1"/>
    <x v="5"/>
    <s v="All"/>
    <x v="3"/>
    <x v="1"/>
    <n v="0"/>
    <n v="0"/>
    <n v="0"/>
    <n v="925601"/>
  </r>
  <r>
    <x v="1"/>
    <x v="5"/>
    <s v="All"/>
    <x v="4"/>
    <x v="1"/>
    <n v="0"/>
    <n v="0"/>
    <n v="0"/>
    <n v="745799"/>
  </r>
  <r>
    <x v="1"/>
    <x v="5"/>
    <s v="All"/>
    <x v="5"/>
    <x v="1"/>
    <n v="0"/>
    <n v="0"/>
    <n v="0"/>
    <n v="474717"/>
  </r>
  <r>
    <x v="1"/>
    <x v="5"/>
    <s v="All"/>
    <x v="6"/>
    <x v="1"/>
    <n v="1"/>
    <n v="1"/>
    <n v="30"/>
    <n v="4685048"/>
  </r>
  <r>
    <x v="1"/>
    <x v="5"/>
    <s v="All"/>
    <x v="7"/>
    <x v="1"/>
    <n v="0"/>
    <n v="0"/>
    <n v="0"/>
    <n v="3647921"/>
  </r>
  <r>
    <x v="1"/>
    <x v="5"/>
    <s v="All"/>
    <x v="8"/>
    <x v="1"/>
    <n v="2"/>
    <n v="1"/>
    <n v="20"/>
    <n v="526289"/>
  </r>
  <r>
    <x v="1"/>
    <x v="5"/>
    <s v="All"/>
    <x v="9"/>
    <x v="1"/>
    <n v="0"/>
    <n v="0"/>
    <n v="0"/>
    <n v="412888"/>
  </r>
  <r>
    <x v="1"/>
    <x v="6"/>
    <s v="All"/>
    <x v="0"/>
    <x v="1"/>
    <n v="0"/>
    <n v="0"/>
    <n v="0"/>
    <n v="312548"/>
  </r>
  <r>
    <x v="1"/>
    <x v="6"/>
    <s v="All"/>
    <x v="1"/>
    <x v="1"/>
    <n v="0"/>
    <n v="0"/>
    <n v="0"/>
    <n v="502768"/>
  </r>
  <r>
    <x v="1"/>
    <x v="6"/>
    <s v="All"/>
    <x v="2"/>
    <x v="1"/>
    <n v="0"/>
    <n v="0"/>
    <n v="0"/>
    <n v="899603"/>
  </r>
  <r>
    <x v="1"/>
    <x v="6"/>
    <s v="All"/>
    <x v="3"/>
    <x v="1"/>
    <n v="0"/>
    <n v="0"/>
    <n v="0"/>
    <n v="982717"/>
  </r>
  <r>
    <x v="1"/>
    <x v="6"/>
    <s v="All"/>
    <x v="4"/>
    <x v="1"/>
    <n v="0"/>
    <n v="0"/>
    <n v="0"/>
    <n v="825861"/>
  </r>
  <r>
    <x v="1"/>
    <x v="6"/>
    <s v="All"/>
    <x v="5"/>
    <x v="1"/>
    <n v="0"/>
    <n v="0"/>
    <n v="0"/>
    <n v="510479"/>
  </r>
  <r>
    <x v="1"/>
    <x v="6"/>
    <s v="All"/>
    <x v="6"/>
    <x v="1"/>
    <n v="0"/>
    <n v="0"/>
    <n v="0"/>
    <n v="4959323"/>
  </r>
  <r>
    <x v="1"/>
    <x v="6"/>
    <s v="All"/>
    <x v="7"/>
    <x v="1"/>
    <n v="4"/>
    <n v="2"/>
    <n v="192"/>
    <n v="4121148"/>
  </r>
  <r>
    <x v="1"/>
    <x v="6"/>
    <s v="All"/>
    <x v="8"/>
    <x v="1"/>
    <n v="0"/>
    <n v="0"/>
    <n v="0"/>
    <n v="685831"/>
  </r>
  <r>
    <x v="1"/>
    <x v="6"/>
    <s v="All"/>
    <x v="9"/>
    <x v="1"/>
    <n v="0"/>
    <n v="0"/>
    <n v="0"/>
    <n v="558370"/>
  </r>
  <r>
    <x v="1"/>
    <x v="7"/>
    <s v="All"/>
    <x v="0"/>
    <x v="1"/>
    <n v="0"/>
    <n v="0"/>
    <n v="0"/>
    <n v="314340"/>
  </r>
  <r>
    <x v="1"/>
    <x v="7"/>
    <s v="All"/>
    <x v="1"/>
    <x v="1"/>
    <n v="0"/>
    <n v="0"/>
    <n v="0"/>
    <n v="506462"/>
  </r>
  <r>
    <x v="1"/>
    <x v="7"/>
    <s v="All"/>
    <x v="2"/>
    <x v="1"/>
    <n v="0"/>
    <n v="0"/>
    <n v="0"/>
    <n v="901646"/>
  </r>
  <r>
    <x v="1"/>
    <x v="7"/>
    <s v="All"/>
    <x v="3"/>
    <x v="1"/>
    <n v="0"/>
    <n v="0"/>
    <n v="0"/>
    <n v="977964"/>
  </r>
  <r>
    <x v="1"/>
    <x v="7"/>
    <s v="All"/>
    <x v="4"/>
    <x v="1"/>
    <n v="0"/>
    <n v="0"/>
    <n v="0"/>
    <n v="843671"/>
  </r>
  <r>
    <x v="1"/>
    <x v="7"/>
    <s v="All"/>
    <x v="5"/>
    <x v="1"/>
    <n v="0"/>
    <n v="0"/>
    <n v="0"/>
    <n v="525889"/>
  </r>
  <r>
    <x v="1"/>
    <x v="7"/>
    <s v="All"/>
    <x v="6"/>
    <x v="1"/>
    <n v="1"/>
    <n v="1"/>
    <n v="30"/>
    <n v="4999301"/>
  </r>
  <r>
    <x v="1"/>
    <x v="7"/>
    <s v="All"/>
    <x v="7"/>
    <x v="1"/>
    <n v="3"/>
    <n v="2"/>
    <n v="40"/>
    <n v="4305640"/>
  </r>
  <r>
    <x v="1"/>
    <x v="7"/>
    <s v="All"/>
    <x v="8"/>
    <x v="1"/>
    <n v="3"/>
    <n v="1"/>
    <n v="30"/>
    <n v="779785"/>
  </r>
  <r>
    <x v="1"/>
    <x v="7"/>
    <s v="All"/>
    <x v="9"/>
    <x v="1"/>
    <n v="0"/>
    <n v="0"/>
    <n v="0"/>
    <n v="622636"/>
  </r>
  <r>
    <x v="1"/>
    <x v="8"/>
    <s v="All"/>
    <x v="0"/>
    <x v="1"/>
    <n v="0"/>
    <n v="0"/>
    <n v="0"/>
    <n v="311916"/>
  </r>
  <r>
    <x v="1"/>
    <x v="8"/>
    <s v="All"/>
    <x v="1"/>
    <x v="1"/>
    <n v="0"/>
    <n v="0"/>
    <n v="0"/>
    <n v="501245"/>
  </r>
  <r>
    <x v="1"/>
    <x v="8"/>
    <s v="All"/>
    <x v="2"/>
    <x v="1"/>
    <n v="0"/>
    <n v="0"/>
    <n v="0"/>
    <n v="891022"/>
  </r>
  <r>
    <x v="1"/>
    <x v="8"/>
    <s v="All"/>
    <x v="3"/>
    <x v="1"/>
    <n v="0"/>
    <n v="0"/>
    <n v="0"/>
    <n v="965191"/>
  </r>
  <r>
    <x v="1"/>
    <x v="8"/>
    <s v="All"/>
    <x v="4"/>
    <x v="1"/>
    <n v="0"/>
    <n v="0"/>
    <n v="0"/>
    <n v="844672"/>
  </r>
  <r>
    <x v="1"/>
    <x v="8"/>
    <s v="All"/>
    <x v="5"/>
    <x v="1"/>
    <n v="0"/>
    <n v="0"/>
    <n v="0"/>
    <n v="521101"/>
  </r>
  <r>
    <x v="1"/>
    <x v="8"/>
    <s v="All"/>
    <x v="6"/>
    <x v="1"/>
    <n v="2"/>
    <n v="2"/>
    <n v="2"/>
    <n v="4936194"/>
  </r>
  <r>
    <x v="1"/>
    <x v="8"/>
    <s v="All"/>
    <x v="7"/>
    <x v="1"/>
    <n v="0"/>
    <n v="0"/>
    <n v="0"/>
    <n v="4405287"/>
  </r>
  <r>
    <x v="1"/>
    <x v="8"/>
    <s v="All"/>
    <x v="8"/>
    <x v="1"/>
    <n v="0"/>
    <n v="0"/>
    <n v="0"/>
    <n v="836990"/>
  </r>
  <r>
    <x v="1"/>
    <x v="8"/>
    <s v="All"/>
    <x v="9"/>
    <x v="1"/>
    <n v="0"/>
    <n v="0"/>
    <n v="0"/>
    <n v="660715"/>
  </r>
  <r>
    <x v="1"/>
    <x v="9"/>
    <s v="All"/>
    <x v="0"/>
    <x v="1"/>
    <n v="0"/>
    <n v="0"/>
    <n v="0"/>
    <n v="285472"/>
  </r>
  <r>
    <x v="1"/>
    <x v="9"/>
    <s v="All"/>
    <x v="1"/>
    <x v="1"/>
    <n v="0"/>
    <n v="0"/>
    <n v="0"/>
    <n v="468654"/>
  </r>
  <r>
    <x v="1"/>
    <x v="9"/>
    <s v="All"/>
    <x v="2"/>
    <x v="1"/>
    <n v="1"/>
    <n v="1"/>
    <n v="30"/>
    <n v="833724"/>
  </r>
  <r>
    <x v="1"/>
    <x v="9"/>
    <s v="All"/>
    <x v="3"/>
    <x v="1"/>
    <n v="0"/>
    <n v="0"/>
    <n v="0"/>
    <n v="890293"/>
  </r>
  <r>
    <x v="1"/>
    <x v="9"/>
    <s v="All"/>
    <x v="4"/>
    <x v="1"/>
    <n v="0"/>
    <n v="0"/>
    <n v="0"/>
    <n v="772800"/>
  </r>
  <r>
    <x v="1"/>
    <x v="9"/>
    <s v="All"/>
    <x v="5"/>
    <x v="1"/>
    <n v="0"/>
    <n v="0"/>
    <n v="0"/>
    <n v="530638"/>
  </r>
  <r>
    <x v="1"/>
    <x v="9"/>
    <s v="All"/>
    <x v="6"/>
    <x v="1"/>
    <n v="0"/>
    <n v="0"/>
    <n v="0"/>
    <n v="4709490"/>
  </r>
  <r>
    <x v="1"/>
    <x v="9"/>
    <s v="All"/>
    <x v="7"/>
    <x v="1"/>
    <n v="0"/>
    <n v="0"/>
    <n v="0"/>
    <n v="4131299"/>
  </r>
  <r>
    <x v="1"/>
    <x v="9"/>
    <s v="All"/>
    <x v="8"/>
    <x v="1"/>
    <n v="0"/>
    <n v="0"/>
    <n v="0"/>
    <n v="735401"/>
  </r>
  <r>
    <x v="1"/>
    <x v="9"/>
    <s v="All"/>
    <x v="9"/>
    <x v="1"/>
    <n v="0"/>
    <n v="0"/>
    <n v="0"/>
    <n v="547089"/>
  </r>
  <r>
    <x v="1"/>
    <x v="10"/>
    <s v="All"/>
    <x v="0"/>
    <x v="1"/>
    <n v="0"/>
    <n v="0"/>
    <n v="0"/>
    <n v="261784"/>
  </r>
  <r>
    <x v="1"/>
    <x v="10"/>
    <s v="All"/>
    <x v="1"/>
    <x v="1"/>
    <n v="0"/>
    <n v="0"/>
    <n v="0"/>
    <n v="466905"/>
  </r>
  <r>
    <x v="1"/>
    <x v="10"/>
    <s v="All"/>
    <x v="2"/>
    <x v="1"/>
    <n v="0"/>
    <n v="0"/>
    <n v="0"/>
    <n v="834986"/>
  </r>
  <r>
    <x v="1"/>
    <x v="10"/>
    <s v="All"/>
    <x v="3"/>
    <x v="1"/>
    <n v="0"/>
    <n v="0"/>
    <n v="0"/>
    <n v="892967"/>
  </r>
  <r>
    <x v="1"/>
    <x v="10"/>
    <s v="All"/>
    <x v="4"/>
    <x v="1"/>
    <n v="0"/>
    <n v="0"/>
    <n v="0"/>
    <n v="765164"/>
  </r>
  <r>
    <x v="1"/>
    <x v="10"/>
    <s v="All"/>
    <x v="5"/>
    <x v="1"/>
    <n v="0"/>
    <n v="0"/>
    <n v="0"/>
    <n v="542779"/>
  </r>
  <r>
    <x v="1"/>
    <x v="10"/>
    <s v="All"/>
    <x v="6"/>
    <x v="1"/>
    <n v="0"/>
    <n v="0"/>
    <n v="0"/>
    <n v="4700594"/>
  </r>
  <r>
    <x v="1"/>
    <x v="10"/>
    <s v="All"/>
    <x v="7"/>
    <x v="1"/>
    <n v="0"/>
    <n v="0"/>
    <n v="0"/>
    <n v="4271828"/>
  </r>
  <r>
    <x v="1"/>
    <x v="10"/>
    <s v="All"/>
    <x v="8"/>
    <x v="1"/>
    <n v="0"/>
    <n v="0"/>
    <n v="0"/>
    <n v="794422"/>
  </r>
  <r>
    <x v="1"/>
    <x v="10"/>
    <s v="All"/>
    <x v="9"/>
    <x v="1"/>
    <n v="0"/>
    <n v="0"/>
    <n v="0"/>
    <n v="624472"/>
  </r>
  <r>
    <x v="1"/>
    <x v="11"/>
    <s v="All"/>
    <x v="0"/>
    <x v="1"/>
    <n v="0"/>
    <n v="0"/>
    <n v="0"/>
    <n v="0"/>
  </r>
  <r>
    <x v="1"/>
    <x v="11"/>
    <s v="All"/>
    <x v="1"/>
    <x v="1"/>
    <n v="0"/>
    <n v="0"/>
    <n v="0"/>
    <n v="0"/>
  </r>
  <r>
    <x v="1"/>
    <x v="11"/>
    <s v="All"/>
    <x v="2"/>
    <x v="1"/>
    <n v="0"/>
    <n v="0"/>
    <n v="0"/>
    <n v="0"/>
  </r>
  <r>
    <x v="1"/>
    <x v="11"/>
    <s v="All"/>
    <x v="3"/>
    <x v="1"/>
    <n v="0"/>
    <n v="0"/>
    <n v="0"/>
    <n v="0"/>
  </r>
  <r>
    <x v="1"/>
    <x v="11"/>
    <s v="All"/>
    <x v="4"/>
    <x v="1"/>
    <n v="0"/>
    <n v="0"/>
    <n v="0"/>
    <n v="0"/>
  </r>
  <r>
    <x v="1"/>
    <x v="11"/>
    <s v="All"/>
    <x v="5"/>
    <x v="1"/>
    <n v="0"/>
    <n v="0"/>
    <n v="0"/>
    <n v="0"/>
  </r>
  <r>
    <x v="1"/>
    <x v="11"/>
    <s v="All"/>
    <x v="6"/>
    <x v="1"/>
    <n v="0"/>
    <n v="0"/>
    <n v="0"/>
    <n v="0"/>
  </r>
  <r>
    <x v="1"/>
    <x v="11"/>
    <s v="All"/>
    <x v="7"/>
    <x v="1"/>
    <n v="0"/>
    <n v="0"/>
    <n v="0"/>
    <n v="0"/>
  </r>
  <r>
    <x v="1"/>
    <x v="11"/>
    <s v="All"/>
    <x v="8"/>
    <x v="1"/>
    <n v="0"/>
    <n v="0"/>
    <n v="0"/>
    <n v="0"/>
  </r>
  <r>
    <x v="1"/>
    <x v="11"/>
    <s v="All"/>
    <x v="9"/>
    <x v="1"/>
    <n v="0"/>
    <n v="0"/>
    <n v="0"/>
    <n v="0"/>
  </r>
  <r>
    <x v="1"/>
    <x v="0"/>
    <s v="All"/>
    <x v="0"/>
    <x v="2"/>
    <n v="0"/>
    <n v="0"/>
    <n v="0"/>
    <n v="0"/>
  </r>
  <r>
    <x v="1"/>
    <x v="0"/>
    <s v="All"/>
    <x v="1"/>
    <x v="2"/>
    <n v="0"/>
    <n v="0"/>
    <n v="0"/>
    <n v="0"/>
  </r>
  <r>
    <x v="1"/>
    <x v="0"/>
    <s v="All"/>
    <x v="2"/>
    <x v="2"/>
    <n v="0"/>
    <n v="0"/>
    <n v="0"/>
    <n v="0"/>
  </r>
  <r>
    <x v="1"/>
    <x v="0"/>
    <s v="All"/>
    <x v="3"/>
    <x v="2"/>
    <n v="0"/>
    <n v="0"/>
    <n v="0"/>
    <n v="0"/>
  </r>
  <r>
    <x v="1"/>
    <x v="0"/>
    <s v="All"/>
    <x v="4"/>
    <x v="2"/>
    <n v="0"/>
    <n v="0"/>
    <n v="0"/>
    <n v="0"/>
  </r>
  <r>
    <x v="1"/>
    <x v="0"/>
    <s v="All"/>
    <x v="5"/>
    <x v="2"/>
    <n v="0"/>
    <n v="0"/>
    <n v="0"/>
    <n v="0"/>
  </r>
  <r>
    <x v="1"/>
    <x v="0"/>
    <s v="All"/>
    <x v="6"/>
    <x v="2"/>
    <n v="0"/>
    <n v="0"/>
    <n v="0"/>
    <n v="0"/>
  </r>
  <r>
    <x v="1"/>
    <x v="0"/>
    <s v="All"/>
    <x v="7"/>
    <x v="2"/>
    <n v="0"/>
    <n v="0"/>
    <n v="0"/>
    <n v="0"/>
  </r>
  <r>
    <x v="1"/>
    <x v="0"/>
    <s v="All"/>
    <x v="8"/>
    <x v="2"/>
    <n v="0"/>
    <n v="0"/>
    <n v="0"/>
    <n v="0"/>
  </r>
  <r>
    <x v="1"/>
    <x v="0"/>
    <s v="All"/>
    <x v="9"/>
    <x v="2"/>
    <n v="0"/>
    <n v="0"/>
    <n v="0"/>
    <n v="0"/>
  </r>
  <r>
    <x v="1"/>
    <x v="1"/>
    <s v="All"/>
    <x v="0"/>
    <x v="2"/>
    <n v="0"/>
    <n v="0"/>
    <n v="0"/>
    <n v="0"/>
  </r>
  <r>
    <x v="1"/>
    <x v="1"/>
    <s v="All"/>
    <x v="1"/>
    <x v="2"/>
    <n v="0"/>
    <n v="0"/>
    <n v="0"/>
    <n v="0"/>
  </r>
  <r>
    <x v="1"/>
    <x v="1"/>
    <s v="All"/>
    <x v="2"/>
    <x v="2"/>
    <n v="0"/>
    <n v="0"/>
    <n v="0"/>
    <n v="0"/>
  </r>
  <r>
    <x v="1"/>
    <x v="1"/>
    <s v="All"/>
    <x v="3"/>
    <x v="2"/>
    <n v="0"/>
    <n v="0"/>
    <n v="0"/>
    <n v="0"/>
  </r>
  <r>
    <x v="1"/>
    <x v="1"/>
    <s v="All"/>
    <x v="4"/>
    <x v="2"/>
    <n v="0"/>
    <n v="0"/>
    <n v="0"/>
    <n v="0"/>
  </r>
  <r>
    <x v="1"/>
    <x v="1"/>
    <s v="All"/>
    <x v="5"/>
    <x v="2"/>
    <n v="0"/>
    <n v="0"/>
    <n v="0"/>
    <n v="0"/>
  </r>
  <r>
    <x v="1"/>
    <x v="1"/>
    <s v="All"/>
    <x v="6"/>
    <x v="2"/>
    <n v="0"/>
    <n v="0"/>
    <n v="0"/>
    <n v="0"/>
  </r>
  <r>
    <x v="1"/>
    <x v="1"/>
    <s v="All"/>
    <x v="7"/>
    <x v="2"/>
    <n v="0"/>
    <n v="0"/>
    <n v="0"/>
    <n v="0"/>
  </r>
  <r>
    <x v="1"/>
    <x v="1"/>
    <s v="All"/>
    <x v="8"/>
    <x v="2"/>
    <n v="0"/>
    <n v="0"/>
    <n v="0"/>
    <n v="0"/>
  </r>
  <r>
    <x v="1"/>
    <x v="1"/>
    <s v="All"/>
    <x v="9"/>
    <x v="2"/>
    <n v="0"/>
    <n v="0"/>
    <n v="0"/>
    <n v="0"/>
  </r>
  <r>
    <x v="1"/>
    <x v="2"/>
    <s v="All"/>
    <x v="0"/>
    <x v="2"/>
    <n v="0"/>
    <n v="0"/>
    <n v="0"/>
    <n v="0"/>
  </r>
  <r>
    <x v="1"/>
    <x v="2"/>
    <s v="All"/>
    <x v="1"/>
    <x v="2"/>
    <n v="0"/>
    <n v="0"/>
    <n v="0"/>
    <n v="0"/>
  </r>
  <r>
    <x v="1"/>
    <x v="2"/>
    <s v="All"/>
    <x v="2"/>
    <x v="2"/>
    <n v="0"/>
    <n v="0"/>
    <n v="0"/>
    <n v="0"/>
  </r>
  <r>
    <x v="1"/>
    <x v="2"/>
    <s v="All"/>
    <x v="3"/>
    <x v="2"/>
    <n v="0"/>
    <n v="0"/>
    <n v="0"/>
    <n v="0"/>
  </r>
  <r>
    <x v="1"/>
    <x v="2"/>
    <s v="All"/>
    <x v="4"/>
    <x v="2"/>
    <n v="0"/>
    <n v="0"/>
    <n v="0"/>
    <n v="0"/>
  </r>
  <r>
    <x v="1"/>
    <x v="2"/>
    <s v="All"/>
    <x v="5"/>
    <x v="2"/>
    <n v="0"/>
    <n v="0"/>
    <n v="0"/>
    <n v="0"/>
  </r>
  <r>
    <x v="1"/>
    <x v="2"/>
    <s v="All"/>
    <x v="6"/>
    <x v="2"/>
    <n v="0"/>
    <n v="0"/>
    <n v="0"/>
    <n v="0"/>
  </r>
  <r>
    <x v="1"/>
    <x v="2"/>
    <s v="All"/>
    <x v="7"/>
    <x v="2"/>
    <n v="0"/>
    <n v="0"/>
    <n v="0"/>
    <n v="0"/>
  </r>
  <r>
    <x v="1"/>
    <x v="2"/>
    <s v="All"/>
    <x v="8"/>
    <x v="2"/>
    <n v="0"/>
    <n v="0"/>
    <n v="0"/>
    <n v="0"/>
  </r>
  <r>
    <x v="1"/>
    <x v="2"/>
    <s v="All"/>
    <x v="9"/>
    <x v="2"/>
    <n v="0"/>
    <n v="0"/>
    <n v="0"/>
    <n v="0"/>
  </r>
  <r>
    <x v="1"/>
    <x v="3"/>
    <s v="All"/>
    <x v="0"/>
    <x v="2"/>
    <n v="0"/>
    <n v="0"/>
    <n v="0"/>
    <n v="0"/>
  </r>
  <r>
    <x v="1"/>
    <x v="3"/>
    <s v="All"/>
    <x v="1"/>
    <x v="2"/>
    <n v="0"/>
    <n v="0"/>
    <n v="0"/>
    <n v="0"/>
  </r>
  <r>
    <x v="1"/>
    <x v="3"/>
    <s v="All"/>
    <x v="2"/>
    <x v="2"/>
    <n v="0"/>
    <n v="0"/>
    <n v="0"/>
    <n v="0"/>
  </r>
  <r>
    <x v="1"/>
    <x v="3"/>
    <s v="All"/>
    <x v="3"/>
    <x v="2"/>
    <n v="0"/>
    <n v="0"/>
    <n v="0"/>
    <n v="0"/>
  </r>
  <r>
    <x v="1"/>
    <x v="3"/>
    <s v="All"/>
    <x v="4"/>
    <x v="2"/>
    <n v="0"/>
    <n v="0"/>
    <n v="0"/>
    <n v="0"/>
  </r>
  <r>
    <x v="1"/>
    <x v="3"/>
    <s v="All"/>
    <x v="5"/>
    <x v="2"/>
    <n v="0"/>
    <n v="0"/>
    <n v="0"/>
    <n v="0"/>
  </r>
  <r>
    <x v="1"/>
    <x v="3"/>
    <s v="All"/>
    <x v="6"/>
    <x v="2"/>
    <n v="0"/>
    <n v="0"/>
    <n v="0"/>
    <n v="0"/>
  </r>
  <r>
    <x v="1"/>
    <x v="3"/>
    <s v="All"/>
    <x v="7"/>
    <x v="2"/>
    <n v="0"/>
    <n v="0"/>
    <n v="0"/>
    <n v="0"/>
  </r>
  <r>
    <x v="1"/>
    <x v="3"/>
    <s v="All"/>
    <x v="8"/>
    <x v="2"/>
    <n v="0"/>
    <n v="0"/>
    <n v="0"/>
    <n v="0"/>
  </r>
  <r>
    <x v="1"/>
    <x v="3"/>
    <s v="All"/>
    <x v="9"/>
    <x v="2"/>
    <n v="0"/>
    <n v="0"/>
    <n v="0"/>
    <n v="0"/>
  </r>
  <r>
    <x v="1"/>
    <x v="4"/>
    <s v="All"/>
    <x v="0"/>
    <x v="2"/>
    <n v="0"/>
    <n v="0"/>
    <n v="0"/>
    <n v="289395"/>
  </r>
  <r>
    <x v="1"/>
    <x v="4"/>
    <s v="All"/>
    <x v="1"/>
    <x v="2"/>
    <n v="0"/>
    <n v="0"/>
    <n v="0"/>
    <n v="467393"/>
  </r>
  <r>
    <x v="1"/>
    <x v="4"/>
    <s v="All"/>
    <x v="2"/>
    <x v="2"/>
    <n v="0"/>
    <n v="0"/>
    <n v="0"/>
    <n v="829629"/>
  </r>
  <r>
    <x v="1"/>
    <x v="4"/>
    <s v="All"/>
    <x v="3"/>
    <x v="2"/>
    <n v="0"/>
    <n v="0"/>
    <n v="0"/>
    <n v="915138"/>
  </r>
  <r>
    <x v="1"/>
    <x v="4"/>
    <s v="All"/>
    <x v="4"/>
    <x v="2"/>
    <n v="0"/>
    <n v="0"/>
    <n v="0"/>
    <n v="716205"/>
  </r>
  <r>
    <x v="1"/>
    <x v="4"/>
    <s v="All"/>
    <x v="5"/>
    <x v="2"/>
    <n v="2"/>
    <n v="1"/>
    <n v="60"/>
    <n v="437816"/>
  </r>
  <r>
    <x v="1"/>
    <x v="4"/>
    <s v="All"/>
    <x v="6"/>
    <x v="2"/>
    <n v="6"/>
    <n v="1"/>
    <n v="120"/>
    <n v="4511727"/>
  </r>
  <r>
    <x v="1"/>
    <x v="4"/>
    <s v="All"/>
    <x v="7"/>
    <x v="2"/>
    <n v="3"/>
    <n v="2"/>
    <n v="67"/>
    <n v="3476651"/>
  </r>
  <r>
    <x v="1"/>
    <x v="4"/>
    <s v="All"/>
    <x v="8"/>
    <x v="2"/>
    <n v="1"/>
    <n v="1"/>
    <n v="30"/>
    <n v="522588"/>
  </r>
  <r>
    <x v="1"/>
    <x v="4"/>
    <s v="All"/>
    <x v="9"/>
    <x v="2"/>
    <n v="0"/>
    <n v="0"/>
    <n v="0"/>
    <n v="417171"/>
  </r>
  <r>
    <x v="1"/>
    <x v="5"/>
    <s v="All"/>
    <x v="0"/>
    <x v="2"/>
    <n v="0"/>
    <n v="0"/>
    <n v="0"/>
    <n v="300394"/>
  </r>
  <r>
    <x v="1"/>
    <x v="5"/>
    <s v="All"/>
    <x v="1"/>
    <x v="2"/>
    <n v="0"/>
    <n v="0"/>
    <n v="0"/>
    <n v="478164"/>
  </r>
  <r>
    <x v="1"/>
    <x v="5"/>
    <s v="All"/>
    <x v="2"/>
    <x v="2"/>
    <n v="0"/>
    <n v="0"/>
    <n v="0"/>
    <n v="846126"/>
  </r>
  <r>
    <x v="1"/>
    <x v="5"/>
    <s v="All"/>
    <x v="3"/>
    <x v="2"/>
    <n v="0"/>
    <n v="0"/>
    <n v="0"/>
    <n v="925601"/>
  </r>
  <r>
    <x v="1"/>
    <x v="5"/>
    <s v="All"/>
    <x v="4"/>
    <x v="2"/>
    <n v="0"/>
    <n v="0"/>
    <n v="0"/>
    <n v="745799"/>
  </r>
  <r>
    <x v="1"/>
    <x v="5"/>
    <s v="All"/>
    <x v="5"/>
    <x v="2"/>
    <n v="1"/>
    <n v="1"/>
    <n v="4"/>
    <n v="474717"/>
  </r>
  <r>
    <x v="1"/>
    <x v="5"/>
    <s v="All"/>
    <x v="6"/>
    <x v="2"/>
    <n v="4"/>
    <n v="2"/>
    <n v="85"/>
    <n v="4685048"/>
  </r>
  <r>
    <x v="1"/>
    <x v="5"/>
    <s v="All"/>
    <x v="7"/>
    <x v="2"/>
    <n v="14"/>
    <n v="6"/>
    <n v="414"/>
    <n v="3647921"/>
  </r>
  <r>
    <x v="1"/>
    <x v="5"/>
    <s v="All"/>
    <x v="8"/>
    <x v="2"/>
    <n v="0"/>
    <n v="0"/>
    <n v="0"/>
    <n v="526289"/>
  </r>
  <r>
    <x v="1"/>
    <x v="5"/>
    <s v="All"/>
    <x v="9"/>
    <x v="2"/>
    <n v="0"/>
    <n v="0"/>
    <n v="0"/>
    <n v="412888"/>
  </r>
  <r>
    <x v="1"/>
    <x v="6"/>
    <s v="All"/>
    <x v="0"/>
    <x v="2"/>
    <n v="0"/>
    <n v="0"/>
    <n v="0"/>
    <n v="312548"/>
  </r>
  <r>
    <x v="1"/>
    <x v="6"/>
    <s v="All"/>
    <x v="1"/>
    <x v="2"/>
    <n v="0"/>
    <n v="0"/>
    <n v="0"/>
    <n v="502768"/>
  </r>
  <r>
    <x v="1"/>
    <x v="6"/>
    <s v="All"/>
    <x v="2"/>
    <x v="2"/>
    <n v="0"/>
    <n v="0"/>
    <n v="0"/>
    <n v="899603"/>
  </r>
  <r>
    <x v="1"/>
    <x v="6"/>
    <s v="All"/>
    <x v="3"/>
    <x v="2"/>
    <n v="0"/>
    <n v="0"/>
    <n v="0"/>
    <n v="982717"/>
  </r>
  <r>
    <x v="1"/>
    <x v="6"/>
    <s v="All"/>
    <x v="4"/>
    <x v="2"/>
    <n v="0"/>
    <n v="0"/>
    <n v="0"/>
    <n v="825861"/>
  </r>
  <r>
    <x v="1"/>
    <x v="6"/>
    <s v="All"/>
    <x v="5"/>
    <x v="2"/>
    <n v="0"/>
    <n v="0"/>
    <n v="0"/>
    <n v="510479"/>
  </r>
  <r>
    <x v="1"/>
    <x v="6"/>
    <s v="All"/>
    <x v="6"/>
    <x v="2"/>
    <n v="10"/>
    <n v="5"/>
    <n v="241"/>
    <n v="4959323"/>
  </r>
  <r>
    <x v="1"/>
    <x v="6"/>
    <s v="All"/>
    <x v="7"/>
    <x v="2"/>
    <n v="3"/>
    <n v="3"/>
    <n v="86"/>
    <n v="4121148"/>
  </r>
  <r>
    <x v="1"/>
    <x v="6"/>
    <s v="All"/>
    <x v="8"/>
    <x v="2"/>
    <n v="0"/>
    <n v="0"/>
    <n v="0"/>
    <n v="685831"/>
  </r>
  <r>
    <x v="1"/>
    <x v="6"/>
    <s v="All"/>
    <x v="9"/>
    <x v="2"/>
    <n v="0"/>
    <n v="0"/>
    <n v="0"/>
    <n v="558370"/>
  </r>
  <r>
    <x v="1"/>
    <x v="7"/>
    <s v="All"/>
    <x v="0"/>
    <x v="2"/>
    <n v="0"/>
    <n v="0"/>
    <n v="0"/>
    <n v="314340"/>
  </r>
  <r>
    <x v="1"/>
    <x v="7"/>
    <s v="All"/>
    <x v="1"/>
    <x v="2"/>
    <n v="0"/>
    <n v="0"/>
    <n v="0"/>
    <n v="506462"/>
  </r>
  <r>
    <x v="1"/>
    <x v="7"/>
    <s v="All"/>
    <x v="2"/>
    <x v="2"/>
    <n v="0"/>
    <n v="0"/>
    <n v="0"/>
    <n v="901646"/>
  </r>
  <r>
    <x v="1"/>
    <x v="7"/>
    <s v="All"/>
    <x v="3"/>
    <x v="2"/>
    <n v="2"/>
    <n v="1"/>
    <n v="56"/>
    <n v="977964"/>
  </r>
  <r>
    <x v="1"/>
    <x v="7"/>
    <s v="All"/>
    <x v="4"/>
    <x v="2"/>
    <n v="0"/>
    <n v="0"/>
    <n v="0"/>
    <n v="843671"/>
  </r>
  <r>
    <x v="1"/>
    <x v="7"/>
    <s v="All"/>
    <x v="5"/>
    <x v="2"/>
    <n v="0"/>
    <n v="0"/>
    <n v="0"/>
    <n v="525889"/>
  </r>
  <r>
    <x v="1"/>
    <x v="7"/>
    <s v="All"/>
    <x v="6"/>
    <x v="2"/>
    <n v="8"/>
    <n v="6"/>
    <n v="224"/>
    <n v="4999301"/>
  </r>
  <r>
    <x v="1"/>
    <x v="7"/>
    <s v="All"/>
    <x v="7"/>
    <x v="2"/>
    <n v="29"/>
    <n v="10"/>
    <n v="435"/>
    <n v="4305640"/>
  </r>
  <r>
    <x v="1"/>
    <x v="7"/>
    <s v="All"/>
    <x v="8"/>
    <x v="2"/>
    <n v="0"/>
    <n v="0"/>
    <n v="0"/>
    <n v="779785"/>
  </r>
  <r>
    <x v="1"/>
    <x v="7"/>
    <s v="All"/>
    <x v="9"/>
    <x v="2"/>
    <n v="0"/>
    <n v="0"/>
    <n v="0"/>
    <n v="622636"/>
  </r>
  <r>
    <x v="1"/>
    <x v="8"/>
    <s v="All"/>
    <x v="0"/>
    <x v="2"/>
    <n v="0"/>
    <n v="0"/>
    <n v="0"/>
    <n v="311916"/>
  </r>
  <r>
    <x v="1"/>
    <x v="8"/>
    <s v="All"/>
    <x v="1"/>
    <x v="2"/>
    <n v="0"/>
    <n v="0"/>
    <n v="0"/>
    <n v="501245"/>
  </r>
  <r>
    <x v="1"/>
    <x v="8"/>
    <s v="All"/>
    <x v="2"/>
    <x v="2"/>
    <n v="0"/>
    <n v="0"/>
    <n v="0"/>
    <n v="891022"/>
  </r>
  <r>
    <x v="1"/>
    <x v="8"/>
    <s v="All"/>
    <x v="3"/>
    <x v="2"/>
    <n v="0"/>
    <n v="0"/>
    <n v="0"/>
    <n v="965191"/>
  </r>
  <r>
    <x v="1"/>
    <x v="8"/>
    <s v="All"/>
    <x v="4"/>
    <x v="2"/>
    <n v="2"/>
    <n v="1"/>
    <n v="56"/>
    <n v="844672"/>
  </r>
  <r>
    <x v="1"/>
    <x v="8"/>
    <s v="All"/>
    <x v="5"/>
    <x v="2"/>
    <n v="0"/>
    <n v="0"/>
    <n v="0"/>
    <n v="521101"/>
  </r>
  <r>
    <x v="1"/>
    <x v="8"/>
    <s v="All"/>
    <x v="6"/>
    <x v="2"/>
    <n v="5"/>
    <n v="3"/>
    <n v="172"/>
    <n v="4936194"/>
  </r>
  <r>
    <x v="1"/>
    <x v="8"/>
    <s v="All"/>
    <x v="7"/>
    <x v="2"/>
    <n v="10"/>
    <n v="5"/>
    <n v="332"/>
    <n v="4405287"/>
  </r>
  <r>
    <x v="1"/>
    <x v="8"/>
    <s v="All"/>
    <x v="8"/>
    <x v="2"/>
    <n v="2"/>
    <n v="1"/>
    <n v="58"/>
    <n v="836990"/>
  </r>
  <r>
    <x v="1"/>
    <x v="8"/>
    <s v="All"/>
    <x v="9"/>
    <x v="2"/>
    <n v="0"/>
    <n v="0"/>
    <n v="0"/>
    <n v="660715"/>
  </r>
  <r>
    <x v="1"/>
    <x v="9"/>
    <s v="All"/>
    <x v="0"/>
    <x v="2"/>
    <n v="0"/>
    <n v="0"/>
    <n v="0"/>
    <n v="285472"/>
  </r>
  <r>
    <x v="1"/>
    <x v="9"/>
    <s v="All"/>
    <x v="1"/>
    <x v="2"/>
    <n v="0"/>
    <n v="0"/>
    <n v="0"/>
    <n v="468654"/>
  </r>
  <r>
    <x v="1"/>
    <x v="9"/>
    <s v="All"/>
    <x v="2"/>
    <x v="2"/>
    <n v="0"/>
    <n v="0"/>
    <n v="0"/>
    <n v="833724"/>
  </r>
  <r>
    <x v="1"/>
    <x v="9"/>
    <s v="All"/>
    <x v="3"/>
    <x v="2"/>
    <n v="0"/>
    <n v="0"/>
    <n v="0"/>
    <n v="890293"/>
  </r>
  <r>
    <x v="1"/>
    <x v="9"/>
    <s v="All"/>
    <x v="4"/>
    <x v="2"/>
    <n v="0"/>
    <n v="0"/>
    <n v="0"/>
    <n v="772800"/>
  </r>
  <r>
    <x v="1"/>
    <x v="9"/>
    <s v="All"/>
    <x v="5"/>
    <x v="2"/>
    <n v="0"/>
    <n v="0"/>
    <n v="0"/>
    <n v="530638"/>
  </r>
  <r>
    <x v="1"/>
    <x v="9"/>
    <s v="All"/>
    <x v="6"/>
    <x v="2"/>
    <n v="3"/>
    <n v="2"/>
    <n v="88"/>
    <n v="4709490"/>
  </r>
  <r>
    <x v="1"/>
    <x v="9"/>
    <s v="All"/>
    <x v="7"/>
    <x v="2"/>
    <n v="4"/>
    <n v="3"/>
    <n v="292"/>
    <n v="4131299"/>
  </r>
  <r>
    <x v="1"/>
    <x v="9"/>
    <s v="All"/>
    <x v="8"/>
    <x v="2"/>
    <n v="4"/>
    <n v="4"/>
    <n v="116"/>
    <n v="735401"/>
  </r>
  <r>
    <x v="1"/>
    <x v="9"/>
    <s v="All"/>
    <x v="9"/>
    <x v="2"/>
    <n v="0"/>
    <n v="0"/>
    <n v="0"/>
    <n v="547089"/>
  </r>
  <r>
    <x v="1"/>
    <x v="10"/>
    <s v="All"/>
    <x v="0"/>
    <x v="2"/>
    <n v="0"/>
    <n v="0"/>
    <n v="0"/>
    <n v="261784"/>
  </r>
  <r>
    <x v="1"/>
    <x v="10"/>
    <s v="All"/>
    <x v="1"/>
    <x v="2"/>
    <n v="0"/>
    <n v="0"/>
    <n v="0"/>
    <n v="466905"/>
  </r>
  <r>
    <x v="1"/>
    <x v="10"/>
    <s v="All"/>
    <x v="2"/>
    <x v="2"/>
    <n v="0"/>
    <n v="0"/>
    <n v="0"/>
    <n v="834986"/>
  </r>
  <r>
    <x v="1"/>
    <x v="10"/>
    <s v="All"/>
    <x v="3"/>
    <x v="2"/>
    <n v="0"/>
    <n v="0"/>
    <n v="0"/>
    <n v="892967"/>
  </r>
  <r>
    <x v="1"/>
    <x v="10"/>
    <s v="All"/>
    <x v="4"/>
    <x v="2"/>
    <n v="3"/>
    <n v="2"/>
    <n v="70"/>
    <n v="765164"/>
  </r>
  <r>
    <x v="1"/>
    <x v="10"/>
    <s v="All"/>
    <x v="5"/>
    <x v="2"/>
    <n v="0"/>
    <n v="0"/>
    <n v="0"/>
    <n v="542779"/>
  </r>
  <r>
    <x v="1"/>
    <x v="10"/>
    <s v="All"/>
    <x v="6"/>
    <x v="2"/>
    <n v="0"/>
    <n v="0"/>
    <n v="0"/>
    <n v="4700594"/>
  </r>
  <r>
    <x v="1"/>
    <x v="10"/>
    <s v="All"/>
    <x v="7"/>
    <x v="2"/>
    <n v="2"/>
    <n v="1"/>
    <n v="30"/>
    <n v="4271828"/>
  </r>
  <r>
    <x v="1"/>
    <x v="10"/>
    <s v="All"/>
    <x v="8"/>
    <x v="2"/>
    <n v="5"/>
    <n v="2"/>
    <n v="150"/>
    <n v="794422"/>
  </r>
  <r>
    <x v="1"/>
    <x v="10"/>
    <s v="All"/>
    <x v="9"/>
    <x v="2"/>
    <n v="0"/>
    <n v="0"/>
    <n v="0"/>
    <n v="624472"/>
  </r>
  <r>
    <x v="1"/>
    <x v="11"/>
    <s v="All"/>
    <x v="0"/>
    <x v="2"/>
    <n v="0"/>
    <n v="0"/>
    <n v="0"/>
    <n v="0"/>
  </r>
  <r>
    <x v="1"/>
    <x v="11"/>
    <s v="All"/>
    <x v="1"/>
    <x v="2"/>
    <n v="0"/>
    <n v="0"/>
    <n v="0"/>
    <n v="0"/>
  </r>
  <r>
    <x v="1"/>
    <x v="11"/>
    <s v="All"/>
    <x v="2"/>
    <x v="2"/>
    <n v="0"/>
    <n v="0"/>
    <n v="0"/>
    <n v="0"/>
  </r>
  <r>
    <x v="1"/>
    <x v="11"/>
    <s v="All"/>
    <x v="3"/>
    <x v="2"/>
    <n v="0"/>
    <n v="0"/>
    <n v="0"/>
    <n v="0"/>
  </r>
  <r>
    <x v="1"/>
    <x v="11"/>
    <s v="All"/>
    <x v="4"/>
    <x v="2"/>
    <n v="0"/>
    <n v="0"/>
    <n v="0"/>
    <n v="0"/>
  </r>
  <r>
    <x v="1"/>
    <x v="11"/>
    <s v="All"/>
    <x v="5"/>
    <x v="2"/>
    <n v="0"/>
    <n v="0"/>
    <n v="0"/>
    <n v="0"/>
  </r>
  <r>
    <x v="1"/>
    <x v="11"/>
    <s v="All"/>
    <x v="6"/>
    <x v="2"/>
    <n v="0"/>
    <n v="0"/>
    <n v="0"/>
    <n v="0"/>
  </r>
  <r>
    <x v="1"/>
    <x v="11"/>
    <s v="All"/>
    <x v="7"/>
    <x v="2"/>
    <n v="0"/>
    <n v="0"/>
    <n v="0"/>
    <n v="0"/>
  </r>
  <r>
    <x v="1"/>
    <x v="11"/>
    <s v="All"/>
    <x v="8"/>
    <x v="2"/>
    <n v="0"/>
    <n v="0"/>
    <n v="0"/>
    <n v="0"/>
  </r>
  <r>
    <x v="1"/>
    <x v="11"/>
    <s v="All"/>
    <x v="9"/>
    <x v="2"/>
    <n v="0"/>
    <n v="0"/>
    <n v="0"/>
    <n v="0"/>
  </r>
  <r>
    <x v="1"/>
    <x v="0"/>
    <s v="All"/>
    <x v="0"/>
    <x v="3"/>
    <n v="0"/>
    <n v="0"/>
    <n v="0"/>
    <n v="0"/>
  </r>
  <r>
    <x v="1"/>
    <x v="0"/>
    <s v="All"/>
    <x v="1"/>
    <x v="3"/>
    <n v="0"/>
    <n v="0"/>
    <n v="0"/>
    <n v="0"/>
  </r>
  <r>
    <x v="1"/>
    <x v="0"/>
    <s v="All"/>
    <x v="2"/>
    <x v="3"/>
    <n v="0"/>
    <n v="0"/>
    <n v="0"/>
    <n v="0"/>
  </r>
  <r>
    <x v="1"/>
    <x v="0"/>
    <s v="All"/>
    <x v="3"/>
    <x v="3"/>
    <n v="0"/>
    <n v="0"/>
    <n v="0"/>
    <n v="0"/>
  </r>
  <r>
    <x v="1"/>
    <x v="0"/>
    <s v="All"/>
    <x v="4"/>
    <x v="3"/>
    <n v="0"/>
    <n v="0"/>
    <n v="0"/>
    <n v="0"/>
  </r>
  <r>
    <x v="1"/>
    <x v="0"/>
    <s v="All"/>
    <x v="5"/>
    <x v="3"/>
    <n v="0"/>
    <n v="0"/>
    <n v="0"/>
    <n v="0"/>
  </r>
  <r>
    <x v="1"/>
    <x v="0"/>
    <s v="All"/>
    <x v="6"/>
    <x v="3"/>
    <n v="0"/>
    <n v="0"/>
    <n v="0"/>
    <n v="0"/>
  </r>
  <r>
    <x v="1"/>
    <x v="0"/>
    <s v="All"/>
    <x v="7"/>
    <x v="3"/>
    <n v="0"/>
    <n v="0"/>
    <n v="0"/>
    <n v="0"/>
  </r>
  <r>
    <x v="1"/>
    <x v="0"/>
    <s v="All"/>
    <x v="8"/>
    <x v="3"/>
    <n v="0"/>
    <n v="0"/>
    <n v="0"/>
    <n v="0"/>
  </r>
  <r>
    <x v="1"/>
    <x v="0"/>
    <s v="All"/>
    <x v="9"/>
    <x v="3"/>
    <n v="0"/>
    <n v="0"/>
    <n v="0"/>
    <n v="0"/>
  </r>
  <r>
    <x v="1"/>
    <x v="1"/>
    <s v="All"/>
    <x v="0"/>
    <x v="3"/>
    <n v="0"/>
    <n v="0"/>
    <n v="0"/>
    <n v="0"/>
  </r>
  <r>
    <x v="1"/>
    <x v="1"/>
    <s v="All"/>
    <x v="1"/>
    <x v="3"/>
    <n v="0"/>
    <n v="0"/>
    <n v="0"/>
    <n v="0"/>
  </r>
  <r>
    <x v="1"/>
    <x v="1"/>
    <s v="All"/>
    <x v="2"/>
    <x v="3"/>
    <n v="0"/>
    <n v="0"/>
    <n v="0"/>
    <n v="0"/>
  </r>
  <r>
    <x v="1"/>
    <x v="1"/>
    <s v="All"/>
    <x v="3"/>
    <x v="3"/>
    <n v="0"/>
    <n v="0"/>
    <n v="0"/>
    <n v="0"/>
  </r>
  <r>
    <x v="1"/>
    <x v="1"/>
    <s v="All"/>
    <x v="4"/>
    <x v="3"/>
    <n v="0"/>
    <n v="0"/>
    <n v="0"/>
    <n v="0"/>
  </r>
  <r>
    <x v="1"/>
    <x v="1"/>
    <s v="All"/>
    <x v="5"/>
    <x v="3"/>
    <n v="0"/>
    <n v="0"/>
    <n v="0"/>
    <n v="0"/>
  </r>
  <r>
    <x v="1"/>
    <x v="1"/>
    <s v="All"/>
    <x v="6"/>
    <x v="3"/>
    <n v="0"/>
    <n v="0"/>
    <n v="0"/>
    <n v="0"/>
  </r>
  <r>
    <x v="1"/>
    <x v="1"/>
    <s v="All"/>
    <x v="7"/>
    <x v="3"/>
    <n v="0"/>
    <n v="0"/>
    <n v="0"/>
    <n v="0"/>
  </r>
  <r>
    <x v="1"/>
    <x v="1"/>
    <s v="All"/>
    <x v="8"/>
    <x v="3"/>
    <n v="0"/>
    <n v="0"/>
    <n v="0"/>
    <n v="0"/>
  </r>
  <r>
    <x v="1"/>
    <x v="1"/>
    <s v="All"/>
    <x v="9"/>
    <x v="3"/>
    <n v="0"/>
    <n v="0"/>
    <n v="0"/>
    <n v="0"/>
  </r>
  <r>
    <x v="1"/>
    <x v="2"/>
    <s v="All"/>
    <x v="0"/>
    <x v="3"/>
    <n v="0"/>
    <n v="0"/>
    <n v="0"/>
    <n v="0"/>
  </r>
  <r>
    <x v="1"/>
    <x v="2"/>
    <s v="All"/>
    <x v="1"/>
    <x v="3"/>
    <n v="0"/>
    <n v="0"/>
    <n v="0"/>
    <n v="0"/>
  </r>
  <r>
    <x v="1"/>
    <x v="2"/>
    <s v="All"/>
    <x v="2"/>
    <x v="3"/>
    <n v="0"/>
    <n v="0"/>
    <n v="0"/>
    <n v="0"/>
  </r>
  <r>
    <x v="1"/>
    <x v="2"/>
    <s v="All"/>
    <x v="3"/>
    <x v="3"/>
    <n v="0"/>
    <n v="0"/>
    <n v="0"/>
    <n v="0"/>
  </r>
  <r>
    <x v="1"/>
    <x v="2"/>
    <s v="All"/>
    <x v="4"/>
    <x v="3"/>
    <n v="0"/>
    <n v="0"/>
    <n v="0"/>
    <n v="0"/>
  </r>
  <r>
    <x v="1"/>
    <x v="2"/>
    <s v="All"/>
    <x v="5"/>
    <x v="3"/>
    <n v="0"/>
    <n v="0"/>
    <n v="0"/>
    <n v="0"/>
  </r>
  <r>
    <x v="1"/>
    <x v="2"/>
    <s v="All"/>
    <x v="6"/>
    <x v="3"/>
    <n v="0"/>
    <n v="0"/>
    <n v="0"/>
    <n v="0"/>
  </r>
  <r>
    <x v="1"/>
    <x v="2"/>
    <s v="All"/>
    <x v="7"/>
    <x v="3"/>
    <n v="0"/>
    <n v="0"/>
    <n v="0"/>
    <n v="0"/>
  </r>
  <r>
    <x v="1"/>
    <x v="2"/>
    <s v="All"/>
    <x v="8"/>
    <x v="3"/>
    <n v="0"/>
    <n v="0"/>
    <n v="0"/>
    <n v="0"/>
  </r>
  <r>
    <x v="1"/>
    <x v="2"/>
    <s v="All"/>
    <x v="9"/>
    <x v="3"/>
    <n v="0"/>
    <n v="0"/>
    <n v="0"/>
    <n v="0"/>
  </r>
  <r>
    <x v="1"/>
    <x v="3"/>
    <s v="All"/>
    <x v="0"/>
    <x v="3"/>
    <n v="0"/>
    <n v="0"/>
    <n v="0"/>
    <n v="0"/>
  </r>
  <r>
    <x v="1"/>
    <x v="3"/>
    <s v="All"/>
    <x v="1"/>
    <x v="3"/>
    <n v="0"/>
    <n v="0"/>
    <n v="0"/>
    <n v="0"/>
  </r>
  <r>
    <x v="1"/>
    <x v="3"/>
    <s v="All"/>
    <x v="2"/>
    <x v="3"/>
    <n v="0"/>
    <n v="0"/>
    <n v="0"/>
    <n v="0"/>
  </r>
  <r>
    <x v="1"/>
    <x v="3"/>
    <s v="All"/>
    <x v="3"/>
    <x v="3"/>
    <n v="0"/>
    <n v="0"/>
    <n v="0"/>
    <n v="0"/>
  </r>
  <r>
    <x v="1"/>
    <x v="3"/>
    <s v="All"/>
    <x v="4"/>
    <x v="3"/>
    <n v="0"/>
    <n v="0"/>
    <n v="0"/>
    <n v="0"/>
  </r>
  <r>
    <x v="1"/>
    <x v="3"/>
    <s v="All"/>
    <x v="5"/>
    <x v="3"/>
    <n v="0"/>
    <n v="0"/>
    <n v="0"/>
    <n v="0"/>
  </r>
  <r>
    <x v="1"/>
    <x v="3"/>
    <s v="All"/>
    <x v="6"/>
    <x v="3"/>
    <n v="0"/>
    <n v="0"/>
    <n v="0"/>
    <n v="0"/>
  </r>
  <r>
    <x v="1"/>
    <x v="3"/>
    <s v="All"/>
    <x v="7"/>
    <x v="3"/>
    <n v="0"/>
    <n v="0"/>
    <n v="0"/>
    <n v="0"/>
  </r>
  <r>
    <x v="1"/>
    <x v="3"/>
    <s v="All"/>
    <x v="8"/>
    <x v="3"/>
    <n v="0"/>
    <n v="0"/>
    <n v="0"/>
    <n v="0"/>
  </r>
  <r>
    <x v="1"/>
    <x v="3"/>
    <s v="All"/>
    <x v="9"/>
    <x v="3"/>
    <n v="0"/>
    <n v="0"/>
    <n v="0"/>
    <n v="0"/>
  </r>
  <r>
    <x v="1"/>
    <x v="4"/>
    <s v="All"/>
    <x v="0"/>
    <x v="3"/>
    <n v="0"/>
    <n v="0"/>
    <n v="0"/>
    <n v="289395"/>
  </r>
  <r>
    <x v="1"/>
    <x v="4"/>
    <s v="All"/>
    <x v="1"/>
    <x v="3"/>
    <n v="0"/>
    <n v="0"/>
    <n v="0"/>
    <n v="467393"/>
  </r>
  <r>
    <x v="1"/>
    <x v="4"/>
    <s v="All"/>
    <x v="2"/>
    <x v="3"/>
    <n v="0"/>
    <n v="0"/>
    <n v="0"/>
    <n v="829629"/>
  </r>
  <r>
    <x v="1"/>
    <x v="4"/>
    <s v="All"/>
    <x v="3"/>
    <x v="3"/>
    <n v="3"/>
    <n v="1"/>
    <n v="42"/>
    <n v="915138"/>
  </r>
  <r>
    <x v="1"/>
    <x v="4"/>
    <s v="All"/>
    <x v="4"/>
    <x v="3"/>
    <n v="0"/>
    <n v="0"/>
    <n v="0"/>
    <n v="716205"/>
  </r>
  <r>
    <x v="1"/>
    <x v="4"/>
    <s v="All"/>
    <x v="5"/>
    <x v="3"/>
    <n v="0"/>
    <n v="0"/>
    <n v="0"/>
    <n v="437816"/>
  </r>
  <r>
    <x v="1"/>
    <x v="4"/>
    <s v="All"/>
    <x v="6"/>
    <x v="3"/>
    <n v="0"/>
    <n v="0"/>
    <n v="0"/>
    <n v="4511727"/>
  </r>
  <r>
    <x v="1"/>
    <x v="4"/>
    <s v="All"/>
    <x v="7"/>
    <x v="3"/>
    <n v="0"/>
    <n v="0"/>
    <n v="0"/>
    <n v="3476651"/>
  </r>
  <r>
    <x v="1"/>
    <x v="4"/>
    <s v="All"/>
    <x v="8"/>
    <x v="3"/>
    <n v="0"/>
    <n v="0"/>
    <n v="0"/>
    <n v="522588"/>
  </r>
  <r>
    <x v="1"/>
    <x v="4"/>
    <s v="All"/>
    <x v="9"/>
    <x v="3"/>
    <n v="0"/>
    <n v="0"/>
    <n v="0"/>
    <n v="417171"/>
  </r>
  <r>
    <x v="1"/>
    <x v="5"/>
    <s v="All"/>
    <x v="0"/>
    <x v="3"/>
    <n v="0"/>
    <n v="0"/>
    <n v="0"/>
    <n v="300394"/>
  </r>
  <r>
    <x v="1"/>
    <x v="5"/>
    <s v="All"/>
    <x v="1"/>
    <x v="3"/>
    <n v="0"/>
    <n v="0"/>
    <n v="0"/>
    <n v="478164"/>
  </r>
  <r>
    <x v="1"/>
    <x v="5"/>
    <s v="All"/>
    <x v="2"/>
    <x v="3"/>
    <n v="0"/>
    <n v="0"/>
    <n v="0"/>
    <n v="846126"/>
  </r>
  <r>
    <x v="1"/>
    <x v="5"/>
    <s v="All"/>
    <x v="3"/>
    <x v="3"/>
    <n v="7"/>
    <n v="1"/>
    <n v="98"/>
    <n v="925601"/>
  </r>
  <r>
    <x v="1"/>
    <x v="5"/>
    <s v="All"/>
    <x v="4"/>
    <x v="3"/>
    <n v="0"/>
    <n v="0"/>
    <n v="0"/>
    <n v="745799"/>
  </r>
  <r>
    <x v="1"/>
    <x v="5"/>
    <s v="All"/>
    <x v="5"/>
    <x v="3"/>
    <n v="0"/>
    <n v="0"/>
    <n v="0"/>
    <n v="474717"/>
  </r>
  <r>
    <x v="1"/>
    <x v="5"/>
    <s v="All"/>
    <x v="6"/>
    <x v="3"/>
    <n v="0"/>
    <n v="0"/>
    <n v="0"/>
    <n v="4685048"/>
  </r>
  <r>
    <x v="1"/>
    <x v="5"/>
    <s v="All"/>
    <x v="7"/>
    <x v="3"/>
    <n v="1"/>
    <n v="1"/>
    <n v="90"/>
    <n v="3647921"/>
  </r>
  <r>
    <x v="1"/>
    <x v="5"/>
    <s v="All"/>
    <x v="8"/>
    <x v="3"/>
    <n v="0"/>
    <n v="0"/>
    <n v="0"/>
    <n v="526289"/>
  </r>
  <r>
    <x v="1"/>
    <x v="5"/>
    <s v="All"/>
    <x v="9"/>
    <x v="3"/>
    <n v="1"/>
    <n v="1"/>
    <n v="5"/>
    <n v="412888"/>
  </r>
  <r>
    <x v="1"/>
    <x v="6"/>
    <s v="All"/>
    <x v="0"/>
    <x v="3"/>
    <n v="0"/>
    <n v="0"/>
    <n v="0"/>
    <n v="312548"/>
  </r>
  <r>
    <x v="1"/>
    <x v="6"/>
    <s v="All"/>
    <x v="1"/>
    <x v="3"/>
    <n v="0"/>
    <n v="0"/>
    <n v="0"/>
    <n v="502768"/>
  </r>
  <r>
    <x v="1"/>
    <x v="6"/>
    <s v="All"/>
    <x v="2"/>
    <x v="3"/>
    <n v="0"/>
    <n v="0"/>
    <n v="0"/>
    <n v="899603"/>
  </r>
  <r>
    <x v="1"/>
    <x v="6"/>
    <s v="All"/>
    <x v="3"/>
    <x v="3"/>
    <n v="6"/>
    <n v="2"/>
    <n v="86"/>
    <n v="982717"/>
  </r>
  <r>
    <x v="1"/>
    <x v="6"/>
    <s v="All"/>
    <x v="4"/>
    <x v="3"/>
    <n v="0"/>
    <n v="0"/>
    <n v="0"/>
    <n v="825861"/>
  </r>
  <r>
    <x v="1"/>
    <x v="6"/>
    <s v="All"/>
    <x v="5"/>
    <x v="3"/>
    <n v="0"/>
    <n v="0"/>
    <n v="0"/>
    <n v="510479"/>
  </r>
  <r>
    <x v="1"/>
    <x v="6"/>
    <s v="All"/>
    <x v="6"/>
    <x v="3"/>
    <n v="40"/>
    <n v="1"/>
    <n v="251"/>
    <n v="4959323"/>
  </r>
  <r>
    <x v="1"/>
    <x v="6"/>
    <s v="All"/>
    <x v="7"/>
    <x v="3"/>
    <n v="4"/>
    <n v="1"/>
    <n v="11"/>
    <n v="4121148"/>
  </r>
  <r>
    <x v="1"/>
    <x v="6"/>
    <s v="All"/>
    <x v="8"/>
    <x v="3"/>
    <n v="3"/>
    <n v="1"/>
    <n v="63"/>
    <n v="685831"/>
  </r>
  <r>
    <x v="1"/>
    <x v="6"/>
    <s v="All"/>
    <x v="9"/>
    <x v="3"/>
    <n v="9"/>
    <n v="1"/>
    <n v="60"/>
    <n v="558370"/>
  </r>
  <r>
    <x v="1"/>
    <x v="7"/>
    <s v="All"/>
    <x v="0"/>
    <x v="3"/>
    <n v="3"/>
    <n v="1"/>
    <n v="9"/>
    <n v="314340"/>
  </r>
  <r>
    <x v="1"/>
    <x v="7"/>
    <s v="All"/>
    <x v="1"/>
    <x v="3"/>
    <n v="0"/>
    <n v="0"/>
    <n v="0"/>
    <n v="506462"/>
  </r>
  <r>
    <x v="1"/>
    <x v="7"/>
    <s v="All"/>
    <x v="2"/>
    <x v="3"/>
    <n v="0"/>
    <n v="0"/>
    <n v="0"/>
    <n v="901646"/>
  </r>
  <r>
    <x v="1"/>
    <x v="7"/>
    <s v="All"/>
    <x v="3"/>
    <x v="3"/>
    <n v="0"/>
    <n v="0"/>
    <n v="0"/>
    <n v="977964"/>
  </r>
  <r>
    <x v="1"/>
    <x v="7"/>
    <s v="All"/>
    <x v="4"/>
    <x v="3"/>
    <n v="0"/>
    <n v="0"/>
    <n v="0"/>
    <n v="843671"/>
  </r>
  <r>
    <x v="1"/>
    <x v="7"/>
    <s v="All"/>
    <x v="5"/>
    <x v="3"/>
    <n v="0"/>
    <n v="0"/>
    <n v="0"/>
    <n v="525889"/>
  </r>
  <r>
    <x v="1"/>
    <x v="7"/>
    <s v="All"/>
    <x v="6"/>
    <x v="3"/>
    <n v="32"/>
    <n v="1"/>
    <n v="219"/>
    <n v="4999301"/>
  </r>
  <r>
    <x v="1"/>
    <x v="7"/>
    <s v="All"/>
    <x v="7"/>
    <x v="3"/>
    <n v="3"/>
    <n v="2"/>
    <n v="15"/>
    <n v="4305640"/>
  </r>
  <r>
    <x v="1"/>
    <x v="7"/>
    <s v="All"/>
    <x v="8"/>
    <x v="3"/>
    <n v="1"/>
    <n v="1"/>
    <n v="14"/>
    <n v="779785"/>
  </r>
  <r>
    <x v="1"/>
    <x v="7"/>
    <s v="All"/>
    <x v="9"/>
    <x v="3"/>
    <n v="0"/>
    <n v="0"/>
    <n v="0"/>
    <n v="622636"/>
  </r>
  <r>
    <x v="1"/>
    <x v="8"/>
    <s v="All"/>
    <x v="0"/>
    <x v="3"/>
    <n v="0"/>
    <n v="0"/>
    <n v="0"/>
    <n v="311916"/>
  </r>
  <r>
    <x v="1"/>
    <x v="8"/>
    <s v="All"/>
    <x v="1"/>
    <x v="3"/>
    <n v="0"/>
    <n v="0"/>
    <n v="0"/>
    <n v="501245"/>
  </r>
  <r>
    <x v="1"/>
    <x v="8"/>
    <s v="All"/>
    <x v="2"/>
    <x v="3"/>
    <n v="0"/>
    <n v="0"/>
    <n v="0"/>
    <n v="891022"/>
  </r>
  <r>
    <x v="1"/>
    <x v="8"/>
    <s v="All"/>
    <x v="3"/>
    <x v="3"/>
    <n v="0"/>
    <n v="0"/>
    <n v="0"/>
    <n v="965191"/>
  </r>
  <r>
    <x v="1"/>
    <x v="8"/>
    <s v="All"/>
    <x v="4"/>
    <x v="3"/>
    <n v="0"/>
    <n v="0"/>
    <n v="0"/>
    <n v="844672"/>
  </r>
  <r>
    <x v="1"/>
    <x v="8"/>
    <s v="All"/>
    <x v="5"/>
    <x v="3"/>
    <n v="0"/>
    <n v="0"/>
    <n v="0"/>
    <n v="521101"/>
  </r>
  <r>
    <x v="1"/>
    <x v="8"/>
    <s v="All"/>
    <x v="6"/>
    <x v="3"/>
    <n v="0"/>
    <n v="0"/>
    <n v="0"/>
    <n v="4936194"/>
  </r>
  <r>
    <x v="1"/>
    <x v="8"/>
    <s v="All"/>
    <x v="7"/>
    <x v="3"/>
    <n v="6"/>
    <n v="1"/>
    <n v="180"/>
    <n v="4405287"/>
  </r>
  <r>
    <x v="1"/>
    <x v="8"/>
    <s v="All"/>
    <x v="8"/>
    <x v="3"/>
    <n v="0"/>
    <n v="0"/>
    <n v="0"/>
    <n v="836990"/>
  </r>
  <r>
    <x v="1"/>
    <x v="8"/>
    <s v="All"/>
    <x v="9"/>
    <x v="3"/>
    <n v="1"/>
    <n v="1"/>
    <n v="10"/>
    <n v="660715"/>
  </r>
  <r>
    <x v="1"/>
    <x v="9"/>
    <s v="All"/>
    <x v="0"/>
    <x v="3"/>
    <n v="0"/>
    <n v="0"/>
    <n v="0"/>
    <n v="285472"/>
  </r>
  <r>
    <x v="1"/>
    <x v="9"/>
    <s v="All"/>
    <x v="1"/>
    <x v="3"/>
    <n v="0"/>
    <n v="0"/>
    <n v="0"/>
    <n v="468654"/>
  </r>
  <r>
    <x v="1"/>
    <x v="9"/>
    <s v="All"/>
    <x v="2"/>
    <x v="3"/>
    <n v="0"/>
    <n v="0"/>
    <n v="0"/>
    <n v="833724"/>
  </r>
  <r>
    <x v="1"/>
    <x v="9"/>
    <s v="All"/>
    <x v="3"/>
    <x v="3"/>
    <n v="0"/>
    <n v="0"/>
    <n v="0"/>
    <n v="890293"/>
  </r>
  <r>
    <x v="1"/>
    <x v="9"/>
    <s v="All"/>
    <x v="4"/>
    <x v="3"/>
    <n v="1"/>
    <n v="1"/>
    <n v="10"/>
    <n v="772800"/>
  </r>
  <r>
    <x v="1"/>
    <x v="9"/>
    <s v="All"/>
    <x v="5"/>
    <x v="3"/>
    <n v="0"/>
    <n v="0"/>
    <n v="0"/>
    <n v="530638"/>
  </r>
  <r>
    <x v="1"/>
    <x v="9"/>
    <s v="All"/>
    <x v="6"/>
    <x v="3"/>
    <n v="0"/>
    <n v="0"/>
    <n v="0"/>
    <n v="4709490"/>
  </r>
  <r>
    <x v="1"/>
    <x v="9"/>
    <s v="All"/>
    <x v="7"/>
    <x v="3"/>
    <n v="0"/>
    <n v="0"/>
    <n v="0"/>
    <n v="4131299"/>
  </r>
  <r>
    <x v="1"/>
    <x v="9"/>
    <s v="All"/>
    <x v="8"/>
    <x v="3"/>
    <n v="1"/>
    <n v="1"/>
    <n v="6"/>
    <n v="735401"/>
  </r>
  <r>
    <x v="1"/>
    <x v="9"/>
    <s v="All"/>
    <x v="9"/>
    <x v="3"/>
    <n v="0"/>
    <n v="0"/>
    <n v="0"/>
    <n v="547089"/>
  </r>
  <r>
    <x v="1"/>
    <x v="10"/>
    <s v="All"/>
    <x v="0"/>
    <x v="3"/>
    <n v="0"/>
    <n v="0"/>
    <n v="0"/>
    <n v="261784"/>
  </r>
  <r>
    <x v="1"/>
    <x v="10"/>
    <s v="All"/>
    <x v="1"/>
    <x v="3"/>
    <n v="0"/>
    <n v="0"/>
    <n v="0"/>
    <n v="466905"/>
  </r>
  <r>
    <x v="1"/>
    <x v="10"/>
    <s v="All"/>
    <x v="2"/>
    <x v="3"/>
    <n v="0"/>
    <n v="0"/>
    <n v="0"/>
    <n v="834986"/>
  </r>
  <r>
    <x v="1"/>
    <x v="10"/>
    <s v="All"/>
    <x v="3"/>
    <x v="3"/>
    <n v="0"/>
    <n v="0"/>
    <n v="0"/>
    <n v="892967"/>
  </r>
  <r>
    <x v="1"/>
    <x v="10"/>
    <s v="All"/>
    <x v="4"/>
    <x v="3"/>
    <n v="0"/>
    <n v="0"/>
    <n v="0"/>
    <n v="765164"/>
  </r>
  <r>
    <x v="1"/>
    <x v="10"/>
    <s v="All"/>
    <x v="5"/>
    <x v="3"/>
    <n v="0"/>
    <n v="0"/>
    <n v="0"/>
    <n v="542779"/>
  </r>
  <r>
    <x v="1"/>
    <x v="10"/>
    <s v="All"/>
    <x v="6"/>
    <x v="3"/>
    <n v="0"/>
    <n v="0"/>
    <n v="0"/>
    <n v="4700594"/>
  </r>
  <r>
    <x v="1"/>
    <x v="10"/>
    <s v="All"/>
    <x v="7"/>
    <x v="3"/>
    <n v="2"/>
    <n v="1"/>
    <n v="14"/>
    <n v="4271828"/>
  </r>
  <r>
    <x v="1"/>
    <x v="10"/>
    <s v="All"/>
    <x v="8"/>
    <x v="3"/>
    <n v="0"/>
    <n v="0"/>
    <n v="0"/>
    <n v="794422"/>
  </r>
  <r>
    <x v="1"/>
    <x v="10"/>
    <s v="All"/>
    <x v="9"/>
    <x v="3"/>
    <n v="0"/>
    <n v="0"/>
    <n v="0"/>
    <n v="624472"/>
  </r>
  <r>
    <x v="1"/>
    <x v="11"/>
    <s v="All"/>
    <x v="0"/>
    <x v="3"/>
    <n v="0"/>
    <n v="0"/>
    <n v="0"/>
    <n v="0"/>
  </r>
  <r>
    <x v="1"/>
    <x v="11"/>
    <s v="All"/>
    <x v="1"/>
    <x v="3"/>
    <n v="0"/>
    <n v="0"/>
    <n v="0"/>
    <n v="0"/>
  </r>
  <r>
    <x v="1"/>
    <x v="11"/>
    <s v="All"/>
    <x v="2"/>
    <x v="3"/>
    <n v="0"/>
    <n v="0"/>
    <n v="0"/>
    <n v="0"/>
  </r>
  <r>
    <x v="1"/>
    <x v="11"/>
    <s v="All"/>
    <x v="3"/>
    <x v="3"/>
    <n v="0"/>
    <n v="0"/>
    <n v="0"/>
    <n v="0"/>
  </r>
  <r>
    <x v="1"/>
    <x v="11"/>
    <s v="All"/>
    <x v="4"/>
    <x v="3"/>
    <n v="0"/>
    <n v="0"/>
    <n v="0"/>
    <n v="0"/>
  </r>
  <r>
    <x v="1"/>
    <x v="11"/>
    <s v="All"/>
    <x v="5"/>
    <x v="3"/>
    <n v="0"/>
    <n v="0"/>
    <n v="0"/>
    <n v="0"/>
  </r>
  <r>
    <x v="1"/>
    <x v="11"/>
    <s v="All"/>
    <x v="6"/>
    <x v="3"/>
    <n v="0"/>
    <n v="0"/>
    <n v="0"/>
    <n v="0"/>
  </r>
  <r>
    <x v="1"/>
    <x v="11"/>
    <s v="All"/>
    <x v="7"/>
    <x v="3"/>
    <n v="0"/>
    <n v="0"/>
    <n v="0"/>
    <n v="0"/>
  </r>
  <r>
    <x v="1"/>
    <x v="11"/>
    <s v="All"/>
    <x v="8"/>
    <x v="3"/>
    <n v="0"/>
    <n v="0"/>
    <n v="0"/>
    <n v="0"/>
  </r>
  <r>
    <x v="1"/>
    <x v="11"/>
    <s v="All"/>
    <x v="9"/>
    <x v="3"/>
    <n v="0"/>
    <n v="0"/>
    <n v="0"/>
    <n v="0"/>
  </r>
  <r>
    <x v="2"/>
    <x v="0"/>
    <s v="All"/>
    <x v="0"/>
    <x v="0"/>
    <n v="0"/>
    <n v="0"/>
    <n v="0"/>
    <n v="11493"/>
  </r>
  <r>
    <x v="2"/>
    <x v="0"/>
    <s v="All"/>
    <x v="1"/>
    <x v="0"/>
    <n v="0"/>
    <n v="0"/>
    <n v="0"/>
    <n v="19280"/>
  </r>
  <r>
    <x v="2"/>
    <x v="0"/>
    <s v="All"/>
    <x v="2"/>
    <x v="0"/>
    <n v="0"/>
    <n v="0"/>
    <n v="0"/>
    <n v="36622"/>
  </r>
  <r>
    <x v="2"/>
    <x v="0"/>
    <s v="All"/>
    <x v="3"/>
    <x v="0"/>
    <n v="0"/>
    <n v="0"/>
    <n v="0"/>
    <n v="41150"/>
  </r>
  <r>
    <x v="2"/>
    <x v="0"/>
    <s v="All"/>
    <x v="4"/>
    <x v="0"/>
    <n v="1"/>
    <n v="1"/>
    <n v="7"/>
    <n v="35646"/>
  </r>
  <r>
    <x v="2"/>
    <x v="0"/>
    <s v="All"/>
    <x v="5"/>
    <x v="0"/>
    <n v="1"/>
    <n v="1"/>
    <n v="12"/>
    <n v="21588"/>
  </r>
  <r>
    <x v="2"/>
    <x v="0"/>
    <s v="All"/>
    <x v="6"/>
    <x v="0"/>
    <n v="0"/>
    <n v="0"/>
    <n v="0"/>
    <n v="154315"/>
  </r>
  <r>
    <x v="2"/>
    <x v="0"/>
    <s v="All"/>
    <x v="7"/>
    <x v="0"/>
    <n v="17"/>
    <n v="4"/>
    <n v="157"/>
    <n v="141602"/>
  </r>
  <r>
    <x v="2"/>
    <x v="0"/>
    <s v="All"/>
    <x v="8"/>
    <x v="0"/>
    <n v="0"/>
    <n v="0"/>
    <n v="0"/>
    <n v="19677"/>
  </r>
  <r>
    <x v="2"/>
    <x v="0"/>
    <s v="All"/>
    <x v="9"/>
    <x v="0"/>
    <n v="3"/>
    <n v="2"/>
    <n v="50"/>
    <n v="20562"/>
  </r>
  <r>
    <x v="2"/>
    <x v="1"/>
    <s v="All"/>
    <x v="0"/>
    <x v="0"/>
    <n v="0"/>
    <n v="0"/>
    <n v="0"/>
    <n v="11050"/>
  </r>
  <r>
    <x v="2"/>
    <x v="1"/>
    <s v="All"/>
    <x v="1"/>
    <x v="0"/>
    <n v="0"/>
    <n v="0"/>
    <n v="0"/>
    <n v="18566"/>
  </r>
  <r>
    <x v="2"/>
    <x v="1"/>
    <s v="All"/>
    <x v="2"/>
    <x v="0"/>
    <n v="0"/>
    <n v="0"/>
    <n v="0"/>
    <n v="35390"/>
  </r>
  <r>
    <x v="2"/>
    <x v="1"/>
    <s v="All"/>
    <x v="3"/>
    <x v="0"/>
    <n v="0"/>
    <n v="0"/>
    <n v="0"/>
    <n v="41152"/>
  </r>
  <r>
    <x v="2"/>
    <x v="1"/>
    <s v="All"/>
    <x v="4"/>
    <x v="0"/>
    <n v="0"/>
    <n v="0"/>
    <n v="0"/>
    <n v="35842"/>
  </r>
  <r>
    <x v="2"/>
    <x v="1"/>
    <s v="All"/>
    <x v="5"/>
    <x v="0"/>
    <n v="0"/>
    <n v="0"/>
    <n v="0"/>
    <n v="21895"/>
  </r>
  <r>
    <x v="2"/>
    <x v="1"/>
    <s v="All"/>
    <x v="6"/>
    <x v="0"/>
    <n v="1"/>
    <n v="1"/>
    <n v="8"/>
    <n v="155010"/>
  </r>
  <r>
    <x v="2"/>
    <x v="1"/>
    <s v="All"/>
    <x v="7"/>
    <x v="0"/>
    <n v="6"/>
    <n v="1"/>
    <n v="8"/>
    <n v="151150"/>
  </r>
  <r>
    <x v="2"/>
    <x v="1"/>
    <s v="All"/>
    <x v="8"/>
    <x v="0"/>
    <n v="1"/>
    <n v="1"/>
    <n v="1"/>
    <n v="20008"/>
  </r>
  <r>
    <x v="2"/>
    <x v="1"/>
    <s v="All"/>
    <x v="9"/>
    <x v="0"/>
    <n v="0"/>
    <n v="0"/>
    <n v="0"/>
    <n v="21112"/>
  </r>
  <r>
    <x v="2"/>
    <x v="2"/>
    <s v="All"/>
    <x v="0"/>
    <x v="0"/>
    <n v="0"/>
    <n v="0"/>
    <n v="0"/>
    <n v="11568"/>
  </r>
  <r>
    <x v="2"/>
    <x v="2"/>
    <s v="All"/>
    <x v="1"/>
    <x v="0"/>
    <n v="0"/>
    <n v="0"/>
    <n v="0"/>
    <n v="19809"/>
  </r>
  <r>
    <x v="2"/>
    <x v="2"/>
    <s v="All"/>
    <x v="2"/>
    <x v="0"/>
    <n v="0"/>
    <n v="0"/>
    <n v="0"/>
    <n v="37534"/>
  </r>
  <r>
    <x v="2"/>
    <x v="2"/>
    <s v="All"/>
    <x v="3"/>
    <x v="0"/>
    <n v="0"/>
    <n v="0"/>
    <n v="0"/>
    <n v="44842"/>
  </r>
  <r>
    <x v="2"/>
    <x v="2"/>
    <s v="All"/>
    <x v="4"/>
    <x v="0"/>
    <n v="0"/>
    <n v="0"/>
    <n v="0"/>
    <n v="38597"/>
  </r>
  <r>
    <x v="2"/>
    <x v="2"/>
    <s v="All"/>
    <x v="5"/>
    <x v="0"/>
    <n v="0"/>
    <n v="0"/>
    <n v="0"/>
    <n v="23744"/>
  </r>
  <r>
    <x v="2"/>
    <x v="2"/>
    <s v="All"/>
    <x v="6"/>
    <x v="0"/>
    <n v="0"/>
    <n v="0"/>
    <n v="0"/>
    <n v="164671"/>
  </r>
  <r>
    <x v="2"/>
    <x v="2"/>
    <s v="All"/>
    <x v="7"/>
    <x v="0"/>
    <n v="12"/>
    <n v="3"/>
    <n v="126"/>
    <n v="168652"/>
  </r>
  <r>
    <x v="2"/>
    <x v="2"/>
    <s v="All"/>
    <x v="8"/>
    <x v="0"/>
    <n v="2"/>
    <n v="1"/>
    <n v="15"/>
    <n v="20363"/>
  </r>
  <r>
    <x v="2"/>
    <x v="2"/>
    <s v="All"/>
    <x v="9"/>
    <x v="0"/>
    <n v="0"/>
    <n v="0"/>
    <n v="0"/>
    <n v="21245"/>
  </r>
  <r>
    <x v="2"/>
    <x v="3"/>
    <s v="All"/>
    <x v="0"/>
    <x v="0"/>
    <n v="0"/>
    <n v="0"/>
    <n v="0"/>
    <n v="11278"/>
  </r>
  <r>
    <x v="2"/>
    <x v="3"/>
    <s v="All"/>
    <x v="1"/>
    <x v="0"/>
    <n v="0"/>
    <n v="0"/>
    <n v="0"/>
    <n v="19215"/>
  </r>
  <r>
    <x v="2"/>
    <x v="3"/>
    <s v="All"/>
    <x v="2"/>
    <x v="0"/>
    <n v="0"/>
    <n v="0"/>
    <n v="0"/>
    <n v="36194"/>
  </r>
  <r>
    <x v="2"/>
    <x v="3"/>
    <s v="All"/>
    <x v="3"/>
    <x v="0"/>
    <n v="0"/>
    <n v="0"/>
    <n v="0"/>
    <n v="43650"/>
  </r>
  <r>
    <x v="2"/>
    <x v="3"/>
    <s v="All"/>
    <x v="4"/>
    <x v="0"/>
    <n v="0"/>
    <n v="0"/>
    <n v="0"/>
    <n v="37809"/>
  </r>
  <r>
    <x v="2"/>
    <x v="3"/>
    <s v="All"/>
    <x v="5"/>
    <x v="0"/>
    <n v="0"/>
    <n v="0"/>
    <n v="0"/>
    <n v="22922"/>
  </r>
  <r>
    <x v="2"/>
    <x v="3"/>
    <s v="All"/>
    <x v="6"/>
    <x v="0"/>
    <n v="12"/>
    <n v="6"/>
    <n v="144"/>
    <n v="156399"/>
  </r>
  <r>
    <x v="2"/>
    <x v="3"/>
    <s v="All"/>
    <x v="7"/>
    <x v="0"/>
    <n v="31"/>
    <n v="9"/>
    <n v="491"/>
    <n v="168338"/>
  </r>
  <r>
    <x v="2"/>
    <x v="3"/>
    <s v="All"/>
    <x v="8"/>
    <x v="0"/>
    <n v="4"/>
    <n v="2"/>
    <n v="13"/>
    <n v="20203"/>
  </r>
  <r>
    <x v="2"/>
    <x v="3"/>
    <s v="All"/>
    <x v="9"/>
    <x v="0"/>
    <n v="0"/>
    <n v="0"/>
    <n v="0"/>
    <n v="21181"/>
  </r>
  <r>
    <x v="2"/>
    <x v="4"/>
    <s v="All"/>
    <x v="0"/>
    <x v="0"/>
    <n v="0"/>
    <n v="0"/>
    <n v="0"/>
    <n v="9286"/>
  </r>
  <r>
    <x v="2"/>
    <x v="4"/>
    <s v="All"/>
    <x v="1"/>
    <x v="0"/>
    <n v="0"/>
    <n v="0"/>
    <n v="0"/>
    <n v="15807"/>
  </r>
  <r>
    <x v="2"/>
    <x v="4"/>
    <s v="All"/>
    <x v="2"/>
    <x v="0"/>
    <n v="0"/>
    <n v="0"/>
    <n v="0"/>
    <n v="30627"/>
  </r>
  <r>
    <x v="2"/>
    <x v="4"/>
    <s v="All"/>
    <x v="3"/>
    <x v="0"/>
    <n v="0"/>
    <n v="0"/>
    <n v="0"/>
    <n v="37591"/>
  </r>
  <r>
    <x v="2"/>
    <x v="4"/>
    <s v="All"/>
    <x v="4"/>
    <x v="0"/>
    <n v="0"/>
    <n v="0"/>
    <n v="0"/>
    <n v="33422"/>
  </r>
  <r>
    <x v="2"/>
    <x v="4"/>
    <s v="All"/>
    <x v="5"/>
    <x v="0"/>
    <n v="0"/>
    <n v="0"/>
    <n v="0"/>
    <n v="21075"/>
  </r>
  <r>
    <x v="2"/>
    <x v="4"/>
    <s v="All"/>
    <x v="6"/>
    <x v="0"/>
    <n v="3"/>
    <n v="2"/>
    <n v="80"/>
    <n v="143026"/>
  </r>
  <r>
    <x v="2"/>
    <x v="4"/>
    <s v="All"/>
    <x v="7"/>
    <x v="0"/>
    <n v="34"/>
    <n v="5"/>
    <n v="731"/>
    <n v="164380"/>
  </r>
  <r>
    <x v="2"/>
    <x v="4"/>
    <s v="All"/>
    <x v="8"/>
    <x v="0"/>
    <n v="3"/>
    <n v="1"/>
    <n v="85"/>
    <n v="20129"/>
  </r>
  <r>
    <x v="2"/>
    <x v="4"/>
    <s v="All"/>
    <x v="9"/>
    <x v="0"/>
    <n v="0"/>
    <n v="0"/>
    <n v="0"/>
    <n v="20955"/>
  </r>
  <r>
    <x v="2"/>
    <x v="5"/>
    <s v="All"/>
    <x v="0"/>
    <x v="0"/>
    <n v="0"/>
    <n v="0"/>
    <n v="0"/>
    <n v="9146"/>
  </r>
  <r>
    <x v="2"/>
    <x v="5"/>
    <s v="All"/>
    <x v="1"/>
    <x v="0"/>
    <n v="0"/>
    <n v="0"/>
    <n v="0"/>
    <n v="15436"/>
  </r>
  <r>
    <x v="2"/>
    <x v="5"/>
    <s v="All"/>
    <x v="2"/>
    <x v="0"/>
    <n v="0"/>
    <n v="0"/>
    <n v="0"/>
    <n v="30031"/>
  </r>
  <r>
    <x v="2"/>
    <x v="5"/>
    <s v="All"/>
    <x v="3"/>
    <x v="0"/>
    <n v="0"/>
    <n v="0"/>
    <n v="0"/>
    <n v="36925"/>
  </r>
  <r>
    <x v="2"/>
    <x v="5"/>
    <s v="All"/>
    <x v="4"/>
    <x v="0"/>
    <n v="0"/>
    <n v="0"/>
    <n v="0"/>
    <n v="33206"/>
  </r>
  <r>
    <x v="2"/>
    <x v="5"/>
    <s v="All"/>
    <x v="5"/>
    <x v="0"/>
    <n v="0"/>
    <n v="0"/>
    <n v="0"/>
    <n v="21030"/>
  </r>
  <r>
    <x v="2"/>
    <x v="5"/>
    <s v="All"/>
    <x v="6"/>
    <x v="0"/>
    <n v="6"/>
    <n v="3"/>
    <n v="115"/>
    <n v="143481"/>
  </r>
  <r>
    <x v="2"/>
    <x v="5"/>
    <s v="All"/>
    <x v="7"/>
    <x v="0"/>
    <n v="32"/>
    <n v="4"/>
    <n v="771"/>
    <n v="168779"/>
  </r>
  <r>
    <x v="2"/>
    <x v="5"/>
    <s v="All"/>
    <x v="8"/>
    <x v="0"/>
    <n v="11"/>
    <n v="3"/>
    <n v="272"/>
    <n v="20819"/>
  </r>
  <r>
    <x v="2"/>
    <x v="5"/>
    <s v="All"/>
    <x v="9"/>
    <x v="0"/>
    <n v="0"/>
    <n v="0"/>
    <n v="0"/>
    <n v="20394"/>
  </r>
  <r>
    <x v="2"/>
    <x v="6"/>
    <s v="All"/>
    <x v="0"/>
    <x v="0"/>
    <n v="0"/>
    <n v="0"/>
    <n v="0"/>
    <n v="8912"/>
  </r>
  <r>
    <x v="2"/>
    <x v="6"/>
    <s v="All"/>
    <x v="1"/>
    <x v="0"/>
    <n v="0"/>
    <n v="0"/>
    <n v="0"/>
    <n v="14625"/>
  </r>
  <r>
    <x v="2"/>
    <x v="6"/>
    <s v="All"/>
    <x v="2"/>
    <x v="0"/>
    <n v="0"/>
    <n v="0"/>
    <n v="0"/>
    <n v="28719"/>
  </r>
  <r>
    <x v="2"/>
    <x v="6"/>
    <s v="All"/>
    <x v="3"/>
    <x v="0"/>
    <n v="0"/>
    <n v="0"/>
    <n v="0"/>
    <n v="34889"/>
  </r>
  <r>
    <x v="2"/>
    <x v="6"/>
    <s v="All"/>
    <x v="4"/>
    <x v="0"/>
    <n v="4"/>
    <n v="2"/>
    <n v="66"/>
    <n v="33168"/>
  </r>
  <r>
    <x v="2"/>
    <x v="6"/>
    <s v="All"/>
    <x v="5"/>
    <x v="0"/>
    <n v="0"/>
    <n v="0"/>
    <n v="0"/>
    <n v="21053"/>
  </r>
  <r>
    <x v="2"/>
    <x v="6"/>
    <s v="All"/>
    <x v="6"/>
    <x v="0"/>
    <n v="3"/>
    <n v="3"/>
    <n v="38"/>
    <n v="137722"/>
  </r>
  <r>
    <x v="2"/>
    <x v="6"/>
    <s v="All"/>
    <x v="7"/>
    <x v="0"/>
    <n v="30"/>
    <n v="7"/>
    <n v="441"/>
    <n v="167438"/>
  </r>
  <r>
    <x v="2"/>
    <x v="6"/>
    <s v="All"/>
    <x v="8"/>
    <x v="0"/>
    <n v="0"/>
    <n v="0"/>
    <n v="0"/>
    <n v="25029"/>
  </r>
  <r>
    <x v="2"/>
    <x v="6"/>
    <s v="All"/>
    <x v="9"/>
    <x v="0"/>
    <n v="0"/>
    <n v="0"/>
    <n v="0"/>
    <n v="23583"/>
  </r>
  <r>
    <x v="2"/>
    <x v="7"/>
    <s v="All"/>
    <x v="0"/>
    <x v="0"/>
    <n v="0"/>
    <n v="0"/>
    <n v="0"/>
    <n v="8846"/>
  </r>
  <r>
    <x v="2"/>
    <x v="7"/>
    <s v="All"/>
    <x v="1"/>
    <x v="0"/>
    <n v="0"/>
    <n v="0"/>
    <n v="0"/>
    <n v="14149"/>
  </r>
  <r>
    <x v="2"/>
    <x v="7"/>
    <s v="All"/>
    <x v="2"/>
    <x v="0"/>
    <n v="0"/>
    <n v="0"/>
    <n v="0"/>
    <n v="27332"/>
  </r>
  <r>
    <x v="2"/>
    <x v="7"/>
    <s v="All"/>
    <x v="3"/>
    <x v="0"/>
    <n v="0"/>
    <n v="0"/>
    <n v="0"/>
    <n v="33110"/>
  </r>
  <r>
    <x v="2"/>
    <x v="7"/>
    <s v="All"/>
    <x v="4"/>
    <x v="0"/>
    <n v="0"/>
    <n v="0"/>
    <n v="0"/>
    <n v="32647"/>
  </r>
  <r>
    <x v="2"/>
    <x v="7"/>
    <s v="All"/>
    <x v="5"/>
    <x v="0"/>
    <n v="0"/>
    <n v="0"/>
    <n v="0"/>
    <n v="21037"/>
  </r>
  <r>
    <x v="2"/>
    <x v="7"/>
    <s v="All"/>
    <x v="6"/>
    <x v="0"/>
    <n v="1"/>
    <n v="1"/>
    <n v="21"/>
    <n v="134692"/>
  </r>
  <r>
    <x v="2"/>
    <x v="7"/>
    <s v="All"/>
    <x v="7"/>
    <x v="0"/>
    <n v="18"/>
    <n v="7"/>
    <n v="261"/>
    <n v="165937"/>
  </r>
  <r>
    <x v="2"/>
    <x v="7"/>
    <s v="All"/>
    <x v="8"/>
    <x v="0"/>
    <n v="17"/>
    <n v="2"/>
    <n v="231"/>
    <n v="29331"/>
  </r>
  <r>
    <x v="2"/>
    <x v="7"/>
    <s v="All"/>
    <x v="9"/>
    <x v="0"/>
    <n v="0"/>
    <n v="0"/>
    <n v="0"/>
    <n v="27146"/>
  </r>
  <r>
    <x v="2"/>
    <x v="8"/>
    <s v="All"/>
    <x v="0"/>
    <x v="0"/>
    <n v="0"/>
    <n v="0"/>
    <n v="0"/>
    <n v="9004"/>
  </r>
  <r>
    <x v="2"/>
    <x v="8"/>
    <s v="All"/>
    <x v="1"/>
    <x v="0"/>
    <n v="0"/>
    <n v="0"/>
    <n v="0"/>
    <n v="14012"/>
  </r>
  <r>
    <x v="2"/>
    <x v="8"/>
    <s v="All"/>
    <x v="2"/>
    <x v="0"/>
    <n v="0"/>
    <n v="0"/>
    <n v="0"/>
    <n v="26586"/>
  </r>
  <r>
    <x v="2"/>
    <x v="8"/>
    <s v="All"/>
    <x v="3"/>
    <x v="0"/>
    <n v="0"/>
    <n v="0"/>
    <n v="0"/>
    <n v="31907"/>
  </r>
  <r>
    <x v="2"/>
    <x v="8"/>
    <s v="All"/>
    <x v="4"/>
    <x v="0"/>
    <n v="0"/>
    <n v="0"/>
    <n v="0"/>
    <n v="30248"/>
  </r>
  <r>
    <x v="2"/>
    <x v="8"/>
    <s v="All"/>
    <x v="5"/>
    <x v="0"/>
    <n v="4"/>
    <n v="2"/>
    <n v="114"/>
    <n v="19125"/>
  </r>
  <r>
    <x v="2"/>
    <x v="8"/>
    <s v="All"/>
    <x v="6"/>
    <x v="0"/>
    <n v="0"/>
    <n v="0"/>
    <n v="0"/>
    <n v="133561"/>
  </r>
  <r>
    <x v="2"/>
    <x v="8"/>
    <s v="All"/>
    <x v="7"/>
    <x v="0"/>
    <n v="5"/>
    <n v="2"/>
    <n v="79"/>
    <n v="165094"/>
  </r>
  <r>
    <x v="2"/>
    <x v="8"/>
    <s v="All"/>
    <x v="8"/>
    <x v="0"/>
    <n v="12"/>
    <n v="2"/>
    <n v="154"/>
    <n v="23001"/>
  </r>
  <r>
    <x v="2"/>
    <x v="8"/>
    <s v="All"/>
    <x v="9"/>
    <x v="0"/>
    <n v="0"/>
    <n v="0"/>
    <n v="0"/>
    <n v="13871"/>
  </r>
  <r>
    <x v="2"/>
    <x v="9"/>
    <s v="All"/>
    <x v="0"/>
    <x v="0"/>
    <n v="0"/>
    <n v="0"/>
    <n v="0"/>
    <n v="9266"/>
  </r>
  <r>
    <x v="2"/>
    <x v="9"/>
    <s v="All"/>
    <x v="1"/>
    <x v="0"/>
    <n v="2"/>
    <n v="1"/>
    <n v="60"/>
    <n v="14637"/>
  </r>
  <r>
    <x v="2"/>
    <x v="9"/>
    <s v="All"/>
    <x v="2"/>
    <x v="0"/>
    <n v="0"/>
    <n v="0"/>
    <n v="0"/>
    <n v="26740"/>
  </r>
  <r>
    <x v="2"/>
    <x v="9"/>
    <s v="All"/>
    <x v="3"/>
    <x v="0"/>
    <n v="0"/>
    <n v="0"/>
    <n v="0"/>
    <n v="31575"/>
  </r>
  <r>
    <x v="2"/>
    <x v="9"/>
    <s v="All"/>
    <x v="4"/>
    <x v="0"/>
    <n v="0"/>
    <n v="0"/>
    <n v="0"/>
    <n v="29858"/>
  </r>
  <r>
    <x v="2"/>
    <x v="9"/>
    <s v="All"/>
    <x v="5"/>
    <x v="0"/>
    <n v="0"/>
    <n v="0"/>
    <n v="0"/>
    <n v="19330"/>
  </r>
  <r>
    <x v="2"/>
    <x v="9"/>
    <s v="All"/>
    <x v="6"/>
    <x v="0"/>
    <n v="8"/>
    <n v="2"/>
    <n v="208"/>
    <n v="138644"/>
  </r>
  <r>
    <x v="2"/>
    <x v="9"/>
    <s v="All"/>
    <x v="7"/>
    <x v="0"/>
    <n v="13"/>
    <n v="5"/>
    <n v="348"/>
    <n v="167970"/>
  </r>
  <r>
    <x v="2"/>
    <x v="9"/>
    <s v="All"/>
    <x v="8"/>
    <x v="0"/>
    <n v="0"/>
    <n v="0"/>
    <n v="0"/>
    <n v="24706"/>
  </r>
  <r>
    <x v="2"/>
    <x v="9"/>
    <s v="All"/>
    <x v="9"/>
    <x v="0"/>
    <n v="4"/>
    <n v="2"/>
    <n v="49"/>
    <n v="14229"/>
  </r>
  <r>
    <x v="2"/>
    <x v="10"/>
    <s v="All"/>
    <x v="0"/>
    <x v="0"/>
    <n v="0"/>
    <n v="0"/>
    <n v="0"/>
    <n v="0"/>
  </r>
  <r>
    <x v="2"/>
    <x v="10"/>
    <s v="All"/>
    <x v="1"/>
    <x v="0"/>
    <n v="0"/>
    <n v="0"/>
    <n v="0"/>
    <n v="0"/>
  </r>
  <r>
    <x v="2"/>
    <x v="10"/>
    <s v="All"/>
    <x v="2"/>
    <x v="0"/>
    <n v="0"/>
    <n v="0"/>
    <n v="0"/>
    <n v="0"/>
  </r>
  <r>
    <x v="2"/>
    <x v="10"/>
    <s v="All"/>
    <x v="3"/>
    <x v="0"/>
    <n v="0"/>
    <n v="0"/>
    <n v="0"/>
    <n v="0"/>
  </r>
  <r>
    <x v="2"/>
    <x v="10"/>
    <s v="All"/>
    <x v="4"/>
    <x v="0"/>
    <n v="0"/>
    <n v="0"/>
    <n v="0"/>
    <n v="0"/>
  </r>
  <r>
    <x v="2"/>
    <x v="10"/>
    <s v="All"/>
    <x v="5"/>
    <x v="0"/>
    <n v="0"/>
    <n v="0"/>
    <n v="0"/>
    <n v="0"/>
  </r>
  <r>
    <x v="2"/>
    <x v="10"/>
    <s v="All"/>
    <x v="6"/>
    <x v="0"/>
    <n v="10"/>
    <n v="5"/>
    <n v="206"/>
    <n v="0"/>
  </r>
  <r>
    <x v="2"/>
    <x v="10"/>
    <s v="All"/>
    <x v="7"/>
    <x v="0"/>
    <n v="4"/>
    <n v="3"/>
    <n v="102"/>
    <n v="0"/>
  </r>
  <r>
    <x v="2"/>
    <x v="10"/>
    <s v="All"/>
    <x v="8"/>
    <x v="0"/>
    <n v="4"/>
    <n v="1"/>
    <n v="120"/>
    <n v="0"/>
  </r>
  <r>
    <x v="2"/>
    <x v="10"/>
    <s v="All"/>
    <x v="9"/>
    <x v="0"/>
    <n v="1"/>
    <n v="1"/>
    <n v="7"/>
    <n v="0"/>
  </r>
  <r>
    <x v="2"/>
    <x v="11"/>
    <s v="All"/>
    <x v="0"/>
    <x v="0"/>
    <n v="0"/>
    <n v="0"/>
    <n v="0"/>
    <n v="0"/>
  </r>
  <r>
    <x v="2"/>
    <x v="11"/>
    <s v="All"/>
    <x v="1"/>
    <x v="0"/>
    <n v="0"/>
    <n v="0"/>
    <n v="0"/>
    <n v="0"/>
  </r>
  <r>
    <x v="2"/>
    <x v="11"/>
    <s v="All"/>
    <x v="2"/>
    <x v="0"/>
    <n v="0"/>
    <n v="0"/>
    <n v="0"/>
    <n v="0"/>
  </r>
  <r>
    <x v="2"/>
    <x v="11"/>
    <s v="All"/>
    <x v="3"/>
    <x v="0"/>
    <n v="0"/>
    <n v="0"/>
    <n v="0"/>
    <n v="0"/>
  </r>
  <r>
    <x v="2"/>
    <x v="11"/>
    <s v="All"/>
    <x v="4"/>
    <x v="0"/>
    <n v="0"/>
    <n v="0"/>
    <n v="0"/>
    <n v="0"/>
  </r>
  <r>
    <x v="2"/>
    <x v="11"/>
    <s v="All"/>
    <x v="5"/>
    <x v="0"/>
    <n v="0"/>
    <n v="0"/>
    <n v="0"/>
    <n v="0"/>
  </r>
  <r>
    <x v="2"/>
    <x v="11"/>
    <s v="All"/>
    <x v="6"/>
    <x v="0"/>
    <n v="16"/>
    <n v="3"/>
    <n v="116"/>
    <n v="0"/>
  </r>
  <r>
    <x v="2"/>
    <x v="11"/>
    <s v="All"/>
    <x v="7"/>
    <x v="0"/>
    <n v="1"/>
    <n v="1"/>
    <n v="30"/>
    <n v="0"/>
  </r>
  <r>
    <x v="2"/>
    <x v="11"/>
    <s v="All"/>
    <x v="8"/>
    <x v="0"/>
    <n v="2"/>
    <n v="2"/>
    <n v="60"/>
    <n v="0"/>
  </r>
  <r>
    <x v="2"/>
    <x v="11"/>
    <s v="All"/>
    <x v="9"/>
    <x v="0"/>
    <n v="0"/>
    <n v="0"/>
    <n v="0"/>
    <n v="0"/>
  </r>
  <r>
    <x v="2"/>
    <x v="0"/>
    <s v="All"/>
    <x v="0"/>
    <x v="1"/>
    <n v="0"/>
    <n v="0"/>
    <n v="0"/>
    <n v="11493"/>
  </r>
  <r>
    <x v="2"/>
    <x v="0"/>
    <s v="All"/>
    <x v="1"/>
    <x v="1"/>
    <n v="0"/>
    <n v="0"/>
    <n v="0"/>
    <n v="19280"/>
  </r>
  <r>
    <x v="2"/>
    <x v="0"/>
    <s v="All"/>
    <x v="2"/>
    <x v="1"/>
    <n v="0"/>
    <n v="0"/>
    <n v="0"/>
    <n v="36622"/>
  </r>
  <r>
    <x v="2"/>
    <x v="0"/>
    <s v="All"/>
    <x v="3"/>
    <x v="1"/>
    <n v="0"/>
    <n v="0"/>
    <n v="0"/>
    <n v="41150"/>
  </r>
  <r>
    <x v="2"/>
    <x v="0"/>
    <s v="All"/>
    <x v="4"/>
    <x v="1"/>
    <n v="0"/>
    <n v="0"/>
    <n v="0"/>
    <n v="35646"/>
  </r>
  <r>
    <x v="2"/>
    <x v="0"/>
    <s v="All"/>
    <x v="5"/>
    <x v="1"/>
    <n v="0"/>
    <n v="0"/>
    <n v="0"/>
    <n v="21588"/>
  </r>
  <r>
    <x v="2"/>
    <x v="0"/>
    <s v="All"/>
    <x v="6"/>
    <x v="1"/>
    <n v="0"/>
    <n v="0"/>
    <n v="0"/>
    <n v="154315"/>
  </r>
  <r>
    <x v="2"/>
    <x v="0"/>
    <s v="All"/>
    <x v="7"/>
    <x v="1"/>
    <n v="2"/>
    <n v="1"/>
    <n v="2"/>
    <n v="141602"/>
  </r>
  <r>
    <x v="2"/>
    <x v="0"/>
    <s v="All"/>
    <x v="8"/>
    <x v="1"/>
    <n v="0"/>
    <n v="0"/>
    <n v="0"/>
    <n v="19677"/>
  </r>
  <r>
    <x v="2"/>
    <x v="0"/>
    <s v="All"/>
    <x v="9"/>
    <x v="1"/>
    <n v="0"/>
    <n v="0"/>
    <n v="0"/>
    <n v="20562"/>
  </r>
  <r>
    <x v="2"/>
    <x v="1"/>
    <s v="All"/>
    <x v="0"/>
    <x v="1"/>
    <n v="0"/>
    <n v="0"/>
    <n v="0"/>
    <n v="11050"/>
  </r>
  <r>
    <x v="2"/>
    <x v="1"/>
    <s v="All"/>
    <x v="1"/>
    <x v="1"/>
    <n v="0"/>
    <n v="0"/>
    <n v="0"/>
    <n v="18566"/>
  </r>
  <r>
    <x v="2"/>
    <x v="1"/>
    <s v="All"/>
    <x v="2"/>
    <x v="1"/>
    <n v="0"/>
    <n v="0"/>
    <n v="0"/>
    <n v="35390"/>
  </r>
  <r>
    <x v="2"/>
    <x v="1"/>
    <s v="All"/>
    <x v="3"/>
    <x v="1"/>
    <n v="0"/>
    <n v="0"/>
    <n v="0"/>
    <n v="41152"/>
  </r>
  <r>
    <x v="2"/>
    <x v="1"/>
    <s v="All"/>
    <x v="4"/>
    <x v="1"/>
    <n v="0"/>
    <n v="0"/>
    <n v="0"/>
    <n v="35842"/>
  </r>
  <r>
    <x v="2"/>
    <x v="1"/>
    <s v="All"/>
    <x v="5"/>
    <x v="1"/>
    <n v="0"/>
    <n v="0"/>
    <n v="0"/>
    <n v="21895"/>
  </r>
  <r>
    <x v="2"/>
    <x v="1"/>
    <s v="All"/>
    <x v="6"/>
    <x v="1"/>
    <n v="0"/>
    <n v="0"/>
    <n v="0"/>
    <n v="155010"/>
  </r>
  <r>
    <x v="2"/>
    <x v="1"/>
    <s v="All"/>
    <x v="7"/>
    <x v="1"/>
    <n v="0"/>
    <n v="0"/>
    <n v="0"/>
    <n v="151150"/>
  </r>
  <r>
    <x v="2"/>
    <x v="1"/>
    <s v="All"/>
    <x v="8"/>
    <x v="1"/>
    <n v="0"/>
    <n v="0"/>
    <n v="0"/>
    <n v="20008"/>
  </r>
  <r>
    <x v="2"/>
    <x v="1"/>
    <s v="All"/>
    <x v="9"/>
    <x v="1"/>
    <n v="0"/>
    <n v="0"/>
    <n v="0"/>
    <n v="21112"/>
  </r>
  <r>
    <x v="2"/>
    <x v="2"/>
    <s v="All"/>
    <x v="0"/>
    <x v="1"/>
    <n v="0"/>
    <n v="0"/>
    <n v="0"/>
    <n v="11568"/>
  </r>
  <r>
    <x v="2"/>
    <x v="2"/>
    <s v="All"/>
    <x v="1"/>
    <x v="1"/>
    <n v="0"/>
    <n v="0"/>
    <n v="0"/>
    <n v="19809"/>
  </r>
  <r>
    <x v="2"/>
    <x v="2"/>
    <s v="All"/>
    <x v="2"/>
    <x v="1"/>
    <n v="0"/>
    <n v="0"/>
    <n v="0"/>
    <n v="37534"/>
  </r>
  <r>
    <x v="2"/>
    <x v="2"/>
    <s v="All"/>
    <x v="3"/>
    <x v="1"/>
    <n v="0"/>
    <n v="0"/>
    <n v="0"/>
    <n v="44842"/>
  </r>
  <r>
    <x v="2"/>
    <x v="2"/>
    <s v="All"/>
    <x v="4"/>
    <x v="1"/>
    <n v="0"/>
    <n v="0"/>
    <n v="0"/>
    <n v="38597"/>
  </r>
  <r>
    <x v="2"/>
    <x v="2"/>
    <s v="All"/>
    <x v="5"/>
    <x v="1"/>
    <n v="0"/>
    <n v="0"/>
    <n v="0"/>
    <n v="23744"/>
  </r>
  <r>
    <x v="2"/>
    <x v="2"/>
    <s v="All"/>
    <x v="6"/>
    <x v="1"/>
    <n v="0"/>
    <n v="0"/>
    <n v="0"/>
    <n v="164671"/>
  </r>
  <r>
    <x v="2"/>
    <x v="2"/>
    <s v="All"/>
    <x v="7"/>
    <x v="1"/>
    <n v="0"/>
    <n v="0"/>
    <n v="0"/>
    <n v="168652"/>
  </r>
  <r>
    <x v="2"/>
    <x v="2"/>
    <s v="All"/>
    <x v="8"/>
    <x v="1"/>
    <n v="0"/>
    <n v="0"/>
    <n v="0"/>
    <n v="20363"/>
  </r>
  <r>
    <x v="2"/>
    <x v="2"/>
    <s v="All"/>
    <x v="9"/>
    <x v="1"/>
    <n v="0"/>
    <n v="0"/>
    <n v="0"/>
    <n v="21245"/>
  </r>
  <r>
    <x v="2"/>
    <x v="3"/>
    <s v="All"/>
    <x v="0"/>
    <x v="1"/>
    <n v="0"/>
    <n v="0"/>
    <n v="0"/>
    <n v="11278"/>
  </r>
  <r>
    <x v="2"/>
    <x v="3"/>
    <s v="All"/>
    <x v="1"/>
    <x v="1"/>
    <n v="0"/>
    <n v="0"/>
    <n v="0"/>
    <n v="19215"/>
  </r>
  <r>
    <x v="2"/>
    <x v="3"/>
    <s v="All"/>
    <x v="2"/>
    <x v="1"/>
    <n v="0"/>
    <n v="0"/>
    <n v="0"/>
    <n v="36194"/>
  </r>
  <r>
    <x v="2"/>
    <x v="3"/>
    <s v="All"/>
    <x v="3"/>
    <x v="1"/>
    <n v="0"/>
    <n v="0"/>
    <n v="0"/>
    <n v="43650"/>
  </r>
  <r>
    <x v="2"/>
    <x v="3"/>
    <s v="All"/>
    <x v="4"/>
    <x v="1"/>
    <n v="0"/>
    <n v="0"/>
    <n v="0"/>
    <n v="37809"/>
  </r>
  <r>
    <x v="2"/>
    <x v="3"/>
    <s v="All"/>
    <x v="5"/>
    <x v="1"/>
    <n v="0"/>
    <n v="0"/>
    <n v="0"/>
    <n v="22922"/>
  </r>
  <r>
    <x v="2"/>
    <x v="3"/>
    <s v="All"/>
    <x v="6"/>
    <x v="1"/>
    <n v="0"/>
    <n v="0"/>
    <n v="0"/>
    <n v="156399"/>
  </r>
  <r>
    <x v="2"/>
    <x v="3"/>
    <s v="All"/>
    <x v="7"/>
    <x v="1"/>
    <n v="0"/>
    <n v="0"/>
    <n v="0"/>
    <n v="168338"/>
  </r>
  <r>
    <x v="2"/>
    <x v="3"/>
    <s v="All"/>
    <x v="8"/>
    <x v="1"/>
    <n v="0"/>
    <n v="0"/>
    <n v="0"/>
    <n v="20203"/>
  </r>
  <r>
    <x v="2"/>
    <x v="3"/>
    <s v="All"/>
    <x v="9"/>
    <x v="1"/>
    <n v="0"/>
    <n v="0"/>
    <n v="0"/>
    <n v="21181"/>
  </r>
  <r>
    <x v="2"/>
    <x v="4"/>
    <s v="All"/>
    <x v="0"/>
    <x v="1"/>
    <n v="0"/>
    <n v="0"/>
    <n v="0"/>
    <n v="9286"/>
  </r>
  <r>
    <x v="2"/>
    <x v="4"/>
    <s v="All"/>
    <x v="1"/>
    <x v="1"/>
    <n v="0"/>
    <n v="0"/>
    <n v="0"/>
    <n v="15807"/>
  </r>
  <r>
    <x v="2"/>
    <x v="4"/>
    <s v="All"/>
    <x v="2"/>
    <x v="1"/>
    <n v="0"/>
    <n v="0"/>
    <n v="0"/>
    <n v="30627"/>
  </r>
  <r>
    <x v="2"/>
    <x v="4"/>
    <s v="All"/>
    <x v="3"/>
    <x v="1"/>
    <n v="0"/>
    <n v="0"/>
    <n v="0"/>
    <n v="37591"/>
  </r>
  <r>
    <x v="2"/>
    <x v="4"/>
    <s v="All"/>
    <x v="4"/>
    <x v="1"/>
    <n v="0"/>
    <n v="0"/>
    <n v="0"/>
    <n v="33422"/>
  </r>
  <r>
    <x v="2"/>
    <x v="4"/>
    <s v="All"/>
    <x v="5"/>
    <x v="1"/>
    <n v="0"/>
    <n v="0"/>
    <n v="0"/>
    <n v="21075"/>
  </r>
  <r>
    <x v="2"/>
    <x v="4"/>
    <s v="All"/>
    <x v="6"/>
    <x v="1"/>
    <n v="0"/>
    <n v="0"/>
    <n v="0"/>
    <n v="143026"/>
  </r>
  <r>
    <x v="2"/>
    <x v="4"/>
    <s v="All"/>
    <x v="7"/>
    <x v="1"/>
    <n v="0"/>
    <n v="0"/>
    <n v="0"/>
    <n v="164380"/>
  </r>
  <r>
    <x v="2"/>
    <x v="4"/>
    <s v="All"/>
    <x v="8"/>
    <x v="1"/>
    <n v="0"/>
    <n v="0"/>
    <n v="0"/>
    <n v="20129"/>
  </r>
  <r>
    <x v="2"/>
    <x v="4"/>
    <s v="All"/>
    <x v="9"/>
    <x v="1"/>
    <n v="0"/>
    <n v="0"/>
    <n v="0"/>
    <n v="20955"/>
  </r>
  <r>
    <x v="2"/>
    <x v="5"/>
    <s v="All"/>
    <x v="0"/>
    <x v="1"/>
    <n v="0"/>
    <n v="0"/>
    <n v="0"/>
    <n v="9146"/>
  </r>
  <r>
    <x v="2"/>
    <x v="5"/>
    <s v="All"/>
    <x v="1"/>
    <x v="1"/>
    <n v="0"/>
    <n v="0"/>
    <n v="0"/>
    <n v="15436"/>
  </r>
  <r>
    <x v="2"/>
    <x v="5"/>
    <s v="All"/>
    <x v="2"/>
    <x v="1"/>
    <n v="0"/>
    <n v="0"/>
    <n v="0"/>
    <n v="30031"/>
  </r>
  <r>
    <x v="2"/>
    <x v="5"/>
    <s v="All"/>
    <x v="3"/>
    <x v="1"/>
    <n v="0"/>
    <n v="0"/>
    <n v="0"/>
    <n v="36925"/>
  </r>
  <r>
    <x v="2"/>
    <x v="5"/>
    <s v="All"/>
    <x v="4"/>
    <x v="1"/>
    <n v="0"/>
    <n v="0"/>
    <n v="0"/>
    <n v="33206"/>
  </r>
  <r>
    <x v="2"/>
    <x v="5"/>
    <s v="All"/>
    <x v="5"/>
    <x v="1"/>
    <n v="0"/>
    <n v="0"/>
    <n v="0"/>
    <n v="21030"/>
  </r>
  <r>
    <x v="2"/>
    <x v="5"/>
    <s v="All"/>
    <x v="6"/>
    <x v="1"/>
    <n v="0"/>
    <n v="0"/>
    <n v="0"/>
    <n v="143481"/>
  </r>
  <r>
    <x v="2"/>
    <x v="5"/>
    <s v="All"/>
    <x v="7"/>
    <x v="1"/>
    <n v="0"/>
    <n v="0"/>
    <n v="0"/>
    <n v="168779"/>
  </r>
  <r>
    <x v="2"/>
    <x v="5"/>
    <s v="All"/>
    <x v="8"/>
    <x v="1"/>
    <n v="0"/>
    <n v="0"/>
    <n v="0"/>
    <n v="20819"/>
  </r>
  <r>
    <x v="2"/>
    <x v="5"/>
    <s v="All"/>
    <x v="9"/>
    <x v="1"/>
    <n v="0"/>
    <n v="0"/>
    <n v="0"/>
    <n v="20394"/>
  </r>
  <r>
    <x v="2"/>
    <x v="6"/>
    <s v="All"/>
    <x v="0"/>
    <x v="1"/>
    <n v="0"/>
    <n v="0"/>
    <n v="0"/>
    <n v="8912"/>
  </r>
  <r>
    <x v="2"/>
    <x v="6"/>
    <s v="All"/>
    <x v="1"/>
    <x v="1"/>
    <n v="0"/>
    <n v="0"/>
    <n v="0"/>
    <n v="14625"/>
  </r>
  <r>
    <x v="2"/>
    <x v="6"/>
    <s v="All"/>
    <x v="2"/>
    <x v="1"/>
    <n v="0"/>
    <n v="0"/>
    <n v="0"/>
    <n v="28719"/>
  </r>
  <r>
    <x v="2"/>
    <x v="6"/>
    <s v="All"/>
    <x v="3"/>
    <x v="1"/>
    <n v="0"/>
    <n v="0"/>
    <n v="0"/>
    <n v="34889"/>
  </r>
  <r>
    <x v="2"/>
    <x v="6"/>
    <s v="All"/>
    <x v="4"/>
    <x v="1"/>
    <n v="0"/>
    <n v="0"/>
    <n v="0"/>
    <n v="33168"/>
  </r>
  <r>
    <x v="2"/>
    <x v="6"/>
    <s v="All"/>
    <x v="5"/>
    <x v="1"/>
    <n v="0"/>
    <n v="0"/>
    <n v="0"/>
    <n v="21053"/>
  </r>
  <r>
    <x v="2"/>
    <x v="6"/>
    <s v="All"/>
    <x v="6"/>
    <x v="1"/>
    <n v="0"/>
    <n v="0"/>
    <n v="0"/>
    <n v="137722"/>
  </r>
  <r>
    <x v="2"/>
    <x v="6"/>
    <s v="All"/>
    <x v="7"/>
    <x v="1"/>
    <n v="0"/>
    <n v="0"/>
    <n v="0"/>
    <n v="167438"/>
  </r>
  <r>
    <x v="2"/>
    <x v="6"/>
    <s v="All"/>
    <x v="8"/>
    <x v="1"/>
    <n v="0"/>
    <n v="0"/>
    <n v="0"/>
    <n v="25029"/>
  </r>
  <r>
    <x v="2"/>
    <x v="6"/>
    <s v="All"/>
    <x v="9"/>
    <x v="1"/>
    <n v="0"/>
    <n v="0"/>
    <n v="0"/>
    <n v="23583"/>
  </r>
  <r>
    <x v="2"/>
    <x v="7"/>
    <s v="All"/>
    <x v="0"/>
    <x v="1"/>
    <n v="0"/>
    <n v="0"/>
    <n v="0"/>
    <n v="8846"/>
  </r>
  <r>
    <x v="2"/>
    <x v="7"/>
    <s v="All"/>
    <x v="1"/>
    <x v="1"/>
    <n v="0"/>
    <n v="0"/>
    <n v="0"/>
    <n v="14149"/>
  </r>
  <r>
    <x v="2"/>
    <x v="7"/>
    <s v="All"/>
    <x v="2"/>
    <x v="1"/>
    <n v="0"/>
    <n v="0"/>
    <n v="0"/>
    <n v="27332"/>
  </r>
  <r>
    <x v="2"/>
    <x v="7"/>
    <s v="All"/>
    <x v="3"/>
    <x v="1"/>
    <n v="0"/>
    <n v="0"/>
    <n v="0"/>
    <n v="33110"/>
  </r>
  <r>
    <x v="2"/>
    <x v="7"/>
    <s v="All"/>
    <x v="4"/>
    <x v="1"/>
    <n v="0"/>
    <n v="0"/>
    <n v="0"/>
    <n v="32647"/>
  </r>
  <r>
    <x v="2"/>
    <x v="7"/>
    <s v="All"/>
    <x v="5"/>
    <x v="1"/>
    <n v="0"/>
    <n v="0"/>
    <n v="0"/>
    <n v="21037"/>
  </r>
  <r>
    <x v="2"/>
    <x v="7"/>
    <s v="All"/>
    <x v="6"/>
    <x v="1"/>
    <n v="0"/>
    <n v="0"/>
    <n v="0"/>
    <n v="134692"/>
  </r>
  <r>
    <x v="2"/>
    <x v="7"/>
    <s v="All"/>
    <x v="7"/>
    <x v="1"/>
    <n v="0"/>
    <n v="0"/>
    <n v="0"/>
    <n v="165937"/>
  </r>
  <r>
    <x v="2"/>
    <x v="7"/>
    <s v="All"/>
    <x v="8"/>
    <x v="1"/>
    <n v="0"/>
    <n v="0"/>
    <n v="0"/>
    <n v="29331"/>
  </r>
  <r>
    <x v="2"/>
    <x v="7"/>
    <s v="All"/>
    <x v="9"/>
    <x v="1"/>
    <n v="0"/>
    <n v="0"/>
    <n v="0"/>
    <n v="27146"/>
  </r>
  <r>
    <x v="2"/>
    <x v="8"/>
    <s v="All"/>
    <x v="0"/>
    <x v="1"/>
    <n v="0"/>
    <n v="0"/>
    <n v="0"/>
    <n v="9004"/>
  </r>
  <r>
    <x v="2"/>
    <x v="8"/>
    <s v="All"/>
    <x v="1"/>
    <x v="1"/>
    <n v="0"/>
    <n v="0"/>
    <n v="0"/>
    <n v="14012"/>
  </r>
  <r>
    <x v="2"/>
    <x v="8"/>
    <s v="All"/>
    <x v="2"/>
    <x v="1"/>
    <n v="0"/>
    <n v="0"/>
    <n v="0"/>
    <n v="26586"/>
  </r>
  <r>
    <x v="2"/>
    <x v="8"/>
    <s v="All"/>
    <x v="3"/>
    <x v="1"/>
    <n v="0"/>
    <n v="0"/>
    <n v="0"/>
    <n v="31907"/>
  </r>
  <r>
    <x v="2"/>
    <x v="8"/>
    <s v="All"/>
    <x v="4"/>
    <x v="1"/>
    <n v="0"/>
    <n v="0"/>
    <n v="0"/>
    <n v="30248"/>
  </r>
  <r>
    <x v="2"/>
    <x v="8"/>
    <s v="All"/>
    <x v="5"/>
    <x v="1"/>
    <n v="0"/>
    <n v="0"/>
    <n v="0"/>
    <n v="19125"/>
  </r>
  <r>
    <x v="2"/>
    <x v="8"/>
    <s v="All"/>
    <x v="6"/>
    <x v="1"/>
    <n v="0"/>
    <n v="0"/>
    <n v="0"/>
    <n v="133561"/>
  </r>
  <r>
    <x v="2"/>
    <x v="8"/>
    <s v="All"/>
    <x v="7"/>
    <x v="1"/>
    <n v="0"/>
    <n v="0"/>
    <n v="0"/>
    <n v="165094"/>
  </r>
  <r>
    <x v="2"/>
    <x v="8"/>
    <s v="All"/>
    <x v="8"/>
    <x v="1"/>
    <n v="0"/>
    <n v="0"/>
    <n v="0"/>
    <n v="23001"/>
  </r>
  <r>
    <x v="2"/>
    <x v="8"/>
    <s v="All"/>
    <x v="9"/>
    <x v="1"/>
    <n v="0"/>
    <n v="0"/>
    <n v="0"/>
    <n v="13871"/>
  </r>
  <r>
    <x v="2"/>
    <x v="9"/>
    <s v="All"/>
    <x v="0"/>
    <x v="1"/>
    <n v="0"/>
    <n v="0"/>
    <n v="0"/>
    <n v="9266"/>
  </r>
  <r>
    <x v="2"/>
    <x v="9"/>
    <s v="All"/>
    <x v="1"/>
    <x v="1"/>
    <n v="0"/>
    <n v="0"/>
    <n v="0"/>
    <n v="14637"/>
  </r>
  <r>
    <x v="2"/>
    <x v="9"/>
    <s v="All"/>
    <x v="2"/>
    <x v="1"/>
    <n v="0"/>
    <n v="0"/>
    <n v="0"/>
    <n v="26740"/>
  </r>
  <r>
    <x v="2"/>
    <x v="9"/>
    <s v="All"/>
    <x v="3"/>
    <x v="1"/>
    <n v="0"/>
    <n v="0"/>
    <n v="0"/>
    <n v="31575"/>
  </r>
  <r>
    <x v="2"/>
    <x v="9"/>
    <s v="All"/>
    <x v="4"/>
    <x v="1"/>
    <n v="0"/>
    <n v="0"/>
    <n v="0"/>
    <n v="29858"/>
  </r>
  <r>
    <x v="2"/>
    <x v="9"/>
    <s v="All"/>
    <x v="5"/>
    <x v="1"/>
    <n v="0"/>
    <n v="0"/>
    <n v="0"/>
    <n v="19330"/>
  </r>
  <r>
    <x v="2"/>
    <x v="9"/>
    <s v="All"/>
    <x v="6"/>
    <x v="1"/>
    <n v="1"/>
    <n v="1"/>
    <n v="30"/>
    <n v="138644"/>
  </r>
  <r>
    <x v="2"/>
    <x v="9"/>
    <s v="All"/>
    <x v="7"/>
    <x v="1"/>
    <n v="0"/>
    <n v="0"/>
    <n v="0"/>
    <n v="167970"/>
  </r>
  <r>
    <x v="2"/>
    <x v="9"/>
    <s v="All"/>
    <x v="8"/>
    <x v="1"/>
    <n v="0"/>
    <n v="0"/>
    <n v="0"/>
    <n v="24706"/>
  </r>
  <r>
    <x v="2"/>
    <x v="9"/>
    <s v="All"/>
    <x v="9"/>
    <x v="1"/>
    <n v="0"/>
    <n v="0"/>
    <n v="0"/>
    <n v="14229"/>
  </r>
  <r>
    <x v="2"/>
    <x v="10"/>
    <s v="All"/>
    <x v="0"/>
    <x v="1"/>
    <n v="0"/>
    <n v="0"/>
    <n v="0"/>
    <n v="0"/>
  </r>
  <r>
    <x v="2"/>
    <x v="10"/>
    <s v="All"/>
    <x v="1"/>
    <x v="1"/>
    <n v="0"/>
    <n v="0"/>
    <n v="0"/>
    <n v="0"/>
  </r>
  <r>
    <x v="2"/>
    <x v="10"/>
    <s v="All"/>
    <x v="2"/>
    <x v="1"/>
    <n v="0"/>
    <n v="0"/>
    <n v="0"/>
    <n v="0"/>
  </r>
  <r>
    <x v="2"/>
    <x v="10"/>
    <s v="All"/>
    <x v="3"/>
    <x v="1"/>
    <n v="0"/>
    <n v="0"/>
    <n v="0"/>
    <n v="0"/>
  </r>
  <r>
    <x v="2"/>
    <x v="10"/>
    <s v="All"/>
    <x v="4"/>
    <x v="1"/>
    <n v="0"/>
    <n v="0"/>
    <n v="0"/>
    <n v="0"/>
  </r>
  <r>
    <x v="2"/>
    <x v="10"/>
    <s v="All"/>
    <x v="5"/>
    <x v="1"/>
    <n v="0"/>
    <n v="0"/>
    <n v="0"/>
    <n v="0"/>
  </r>
  <r>
    <x v="2"/>
    <x v="10"/>
    <s v="All"/>
    <x v="6"/>
    <x v="1"/>
    <n v="0"/>
    <n v="0"/>
    <n v="0"/>
    <n v="0"/>
  </r>
  <r>
    <x v="2"/>
    <x v="10"/>
    <s v="All"/>
    <x v="7"/>
    <x v="1"/>
    <n v="0"/>
    <n v="0"/>
    <n v="0"/>
    <n v="0"/>
  </r>
  <r>
    <x v="2"/>
    <x v="10"/>
    <s v="All"/>
    <x v="8"/>
    <x v="1"/>
    <n v="0"/>
    <n v="0"/>
    <n v="0"/>
    <n v="0"/>
  </r>
  <r>
    <x v="2"/>
    <x v="10"/>
    <s v="All"/>
    <x v="9"/>
    <x v="1"/>
    <n v="0"/>
    <n v="0"/>
    <n v="0"/>
    <n v="0"/>
  </r>
  <r>
    <x v="2"/>
    <x v="11"/>
    <s v="All"/>
    <x v="0"/>
    <x v="1"/>
    <n v="0"/>
    <n v="0"/>
    <n v="0"/>
    <n v="0"/>
  </r>
  <r>
    <x v="2"/>
    <x v="11"/>
    <s v="All"/>
    <x v="1"/>
    <x v="1"/>
    <n v="0"/>
    <n v="0"/>
    <n v="0"/>
    <n v="0"/>
  </r>
  <r>
    <x v="2"/>
    <x v="11"/>
    <s v="All"/>
    <x v="2"/>
    <x v="1"/>
    <n v="0"/>
    <n v="0"/>
    <n v="0"/>
    <n v="0"/>
  </r>
  <r>
    <x v="2"/>
    <x v="11"/>
    <s v="All"/>
    <x v="3"/>
    <x v="1"/>
    <n v="0"/>
    <n v="0"/>
    <n v="0"/>
    <n v="0"/>
  </r>
  <r>
    <x v="2"/>
    <x v="11"/>
    <s v="All"/>
    <x v="4"/>
    <x v="1"/>
    <n v="0"/>
    <n v="0"/>
    <n v="0"/>
    <n v="0"/>
  </r>
  <r>
    <x v="2"/>
    <x v="11"/>
    <s v="All"/>
    <x v="5"/>
    <x v="1"/>
    <n v="0"/>
    <n v="0"/>
    <n v="0"/>
    <n v="0"/>
  </r>
  <r>
    <x v="2"/>
    <x v="11"/>
    <s v="All"/>
    <x v="6"/>
    <x v="1"/>
    <n v="0"/>
    <n v="0"/>
    <n v="0"/>
    <n v="0"/>
  </r>
  <r>
    <x v="2"/>
    <x v="11"/>
    <s v="All"/>
    <x v="7"/>
    <x v="1"/>
    <n v="0"/>
    <n v="0"/>
    <n v="0"/>
    <n v="0"/>
  </r>
  <r>
    <x v="2"/>
    <x v="11"/>
    <s v="All"/>
    <x v="8"/>
    <x v="1"/>
    <n v="0"/>
    <n v="0"/>
    <n v="0"/>
    <n v="0"/>
  </r>
  <r>
    <x v="2"/>
    <x v="11"/>
    <s v="All"/>
    <x v="9"/>
    <x v="1"/>
    <n v="0"/>
    <n v="0"/>
    <n v="0"/>
    <n v="0"/>
  </r>
  <r>
    <x v="2"/>
    <x v="0"/>
    <s v="All"/>
    <x v="0"/>
    <x v="2"/>
    <n v="0"/>
    <n v="0"/>
    <n v="0"/>
    <n v="11493"/>
  </r>
  <r>
    <x v="2"/>
    <x v="0"/>
    <s v="All"/>
    <x v="1"/>
    <x v="2"/>
    <n v="0"/>
    <n v="0"/>
    <n v="0"/>
    <n v="19280"/>
  </r>
  <r>
    <x v="2"/>
    <x v="0"/>
    <s v="All"/>
    <x v="2"/>
    <x v="2"/>
    <n v="1"/>
    <n v="1"/>
    <n v="21"/>
    <n v="36622"/>
  </r>
  <r>
    <x v="2"/>
    <x v="0"/>
    <s v="All"/>
    <x v="3"/>
    <x v="2"/>
    <n v="0"/>
    <n v="0"/>
    <n v="0"/>
    <n v="41150"/>
  </r>
  <r>
    <x v="2"/>
    <x v="0"/>
    <s v="All"/>
    <x v="4"/>
    <x v="2"/>
    <n v="0"/>
    <n v="0"/>
    <n v="0"/>
    <n v="35646"/>
  </r>
  <r>
    <x v="2"/>
    <x v="0"/>
    <s v="All"/>
    <x v="5"/>
    <x v="2"/>
    <n v="0"/>
    <n v="0"/>
    <n v="0"/>
    <n v="21588"/>
  </r>
  <r>
    <x v="2"/>
    <x v="0"/>
    <s v="All"/>
    <x v="6"/>
    <x v="2"/>
    <n v="0"/>
    <n v="0"/>
    <n v="0"/>
    <n v="154315"/>
  </r>
  <r>
    <x v="2"/>
    <x v="0"/>
    <s v="All"/>
    <x v="7"/>
    <x v="2"/>
    <n v="0"/>
    <n v="0"/>
    <n v="0"/>
    <n v="141602"/>
  </r>
  <r>
    <x v="2"/>
    <x v="0"/>
    <s v="All"/>
    <x v="8"/>
    <x v="2"/>
    <n v="0"/>
    <n v="0"/>
    <n v="0"/>
    <n v="19677"/>
  </r>
  <r>
    <x v="2"/>
    <x v="0"/>
    <s v="All"/>
    <x v="9"/>
    <x v="2"/>
    <n v="0"/>
    <n v="0"/>
    <n v="0"/>
    <n v="20562"/>
  </r>
  <r>
    <x v="2"/>
    <x v="1"/>
    <s v="All"/>
    <x v="0"/>
    <x v="2"/>
    <n v="0"/>
    <n v="0"/>
    <n v="0"/>
    <n v="11050"/>
  </r>
  <r>
    <x v="2"/>
    <x v="1"/>
    <s v="All"/>
    <x v="1"/>
    <x v="2"/>
    <n v="0"/>
    <n v="0"/>
    <n v="0"/>
    <n v="18566"/>
  </r>
  <r>
    <x v="2"/>
    <x v="1"/>
    <s v="All"/>
    <x v="2"/>
    <x v="2"/>
    <n v="0"/>
    <n v="0"/>
    <n v="0"/>
    <n v="35390"/>
  </r>
  <r>
    <x v="2"/>
    <x v="1"/>
    <s v="All"/>
    <x v="3"/>
    <x v="2"/>
    <n v="0"/>
    <n v="0"/>
    <n v="0"/>
    <n v="41152"/>
  </r>
  <r>
    <x v="2"/>
    <x v="1"/>
    <s v="All"/>
    <x v="4"/>
    <x v="2"/>
    <n v="0"/>
    <n v="0"/>
    <n v="0"/>
    <n v="35842"/>
  </r>
  <r>
    <x v="2"/>
    <x v="1"/>
    <s v="All"/>
    <x v="5"/>
    <x v="2"/>
    <n v="0"/>
    <n v="0"/>
    <n v="0"/>
    <n v="21895"/>
  </r>
  <r>
    <x v="2"/>
    <x v="1"/>
    <s v="All"/>
    <x v="6"/>
    <x v="2"/>
    <n v="0"/>
    <n v="0"/>
    <n v="0"/>
    <n v="155010"/>
  </r>
  <r>
    <x v="2"/>
    <x v="1"/>
    <s v="All"/>
    <x v="7"/>
    <x v="2"/>
    <n v="0"/>
    <n v="0"/>
    <n v="0"/>
    <n v="151150"/>
  </r>
  <r>
    <x v="2"/>
    <x v="1"/>
    <s v="All"/>
    <x v="8"/>
    <x v="2"/>
    <n v="0"/>
    <n v="0"/>
    <n v="0"/>
    <n v="20008"/>
  </r>
  <r>
    <x v="2"/>
    <x v="1"/>
    <s v="All"/>
    <x v="9"/>
    <x v="2"/>
    <n v="0"/>
    <n v="0"/>
    <n v="0"/>
    <n v="21112"/>
  </r>
  <r>
    <x v="2"/>
    <x v="2"/>
    <s v="All"/>
    <x v="0"/>
    <x v="2"/>
    <n v="0"/>
    <n v="0"/>
    <n v="0"/>
    <n v="11568"/>
  </r>
  <r>
    <x v="2"/>
    <x v="2"/>
    <s v="All"/>
    <x v="1"/>
    <x v="2"/>
    <n v="0"/>
    <n v="0"/>
    <n v="0"/>
    <n v="19809"/>
  </r>
  <r>
    <x v="2"/>
    <x v="2"/>
    <s v="All"/>
    <x v="2"/>
    <x v="2"/>
    <n v="0"/>
    <n v="0"/>
    <n v="0"/>
    <n v="37534"/>
  </r>
  <r>
    <x v="2"/>
    <x v="2"/>
    <s v="All"/>
    <x v="3"/>
    <x v="2"/>
    <n v="0"/>
    <n v="0"/>
    <n v="0"/>
    <n v="44842"/>
  </r>
  <r>
    <x v="2"/>
    <x v="2"/>
    <s v="All"/>
    <x v="4"/>
    <x v="2"/>
    <n v="0"/>
    <n v="0"/>
    <n v="0"/>
    <n v="38597"/>
  </r>
  <r>
    <x v="2"/>
    <x v="2"/>
    <s v="All"/>
    <x v="5"/>
    <x v="2"/>
    <n v="0"/>
    <n v="0"/>
    <n v="0"/>
    <n v="23744"/>
  </r>
  <r>
    <x v="2"/>
    <x v="2"/>
    <s v="All"/>
    <x v="6"/>
    <x v="2"/>
    <n v="16"/>
    <n v="1"/>
    <n v="54"/>
    <n v="164671"/>
  </r>
  <r>
    <x v="2"/>
    <x v="2"/>
    <s v="All"/>
    <x v="7"/>
    <x v="2"/>
    <n v="0"/>
    <n v="0"/>
    <n v="0"/>
    <n v="168652"/>
  </r>
  <r>
    <x v="2"/>
    <x v="2"/>
    <s v="All"/>
    <x v="8"/>
    <x v="2"/>
    <n v="0"/>
    <n v="0"/>
    <n v="0"/>
    <n v="20363"/>
  </r>
  <r>
    <x v="2"/>
    <x v="2"/>
    <s v="All"/>
    <x v="9"/>
    <x v="2"/>
    <n v="0"/>
    <n v="0"/>
    <n v="0"/>
    <n v="21245"/>
  </r>
  <r>
    <x v="2"/>
    <x v="3"/>
    <s v="All"/>
    <x v="0"/>
    <x v="2"/>
    <n v="0"/>
    <n v="0"/>
    <n v="0"/>
    <n v="11278"/>
  </r>
  <r>
    <x v="2"/>
    <x v="3"/>
    <s v="All"/>
    <x v="1"/>
    <x v="2"/>
    <n v="0"/>
    <n v="0"/>
    <n v="0"/>
    <n v="19215"/>
  </r>
  <r>
    <x v="2"/>
    <x v="3"/>
    <s v="All"/>
    <x v="2"/>
    <x v="2"/>
    <n v="0"/>
    <n v="0"/>
    <n v="0"/>
    <n v="36194"/>
  </r>
  <r>
    <x v="2"/>
    <x v="3"/>
    <s v="All"/>
    <x v="3"/>
    <x v="2"/>
    <n v="0"/>
    <n v="0"/>
    <n v="0"/>
    <n v="43650"/>
  </r>
  <r>
    <x v="2"/>
    <x v="3"/>
    <s v="All"/>
    <x v="4"/>
    <x v="2"/>
    <n v="0"/>
    <n v="0"/>
    <n v="0"/>
    <n v="37809"/>
  </r>
  <r>
    <x v="2"/>
    <x v="3"/>
    <s v="All"/>
    <x v="5"/>
    <x v="2"/>
    <n v="0"/>
    <n v="0"/>
    <n v="0"/>
    <n v="22922"/>
  </r>
  <r>
    <x v="2"/>
    <x v="3"/>
    <s v="All"/>
    <x v="6"/>
    <x v="2"/>
    <n v="4"/>
    <n v="1"/>
    <n v="4"/>
    <n v="156399"/>
  </r>
  <r>
    <x v="2"/>
    <x v="3"/>
    <s v="All"/>
    <x v="7"/>
    <x v="2"/>
    <n v="0"/>
    <n v="0"/>
    <n v="0"/>
    <n v="168338"/>
  </r>
  <r>
    <x v="2"/>
    <x v="3"/>
    <s v="All"/>
    <x v="8"/>
    <x v="2"/>
    <n v="0"/>
    <n v="0"/>
    <n v="0"/>
    <n v="20203"/>
  </r>
  <r>
    <x v="2"/>
    <x v="3"/>
    <s v="All"/>
    <x v="9"/>
    <x v="2"/>
    <n v="0"/>
    <n v="0"/>
    <n v="0"/>
    <n v="21181"/>
  </r>
  <r>
    <x v="2"/>
    <x v="4"/>
    <s v="All"/>
    <x v="0"/>
    <x v="2"/>
    <n v="0"/>
    <n v="0"/>
    <n v="0"/>
    <n v="9286"/>
  </r>
  <r>
    <x v="2"/>
    <x v="4"/>
    <s v="All"/>
    <x v="1"/>
    <x v="2"/>
    <n v="0"/>
    <n v="0"/>
    <n v="0"/>
    <n v="15807"/>
  </r>
  <r>
    <x v="2"/>
    <x v="4"/>
    <s v="All"/>
    <x v="2"/>
    <x v="2"/>
    <n v="0"/>
    <n v="0"/>
    <n v="0"/>
    <n v="30627"/>
  </r>
  <r>
    <x v="2"/>
    <x v="4"/>
    <s v="All"/>
    <x v="3"/>
    <x v="2"/>
    <n v="0"/>
    <n v="0"/>
    <n v="0"/>
    <n v="37591"/>
  </r>
  <r>
    <x v="2"/>
    <x v="4"/>
    <s v="All"/>
    <x v="4"/>
    <x v="2"/>
    <n v="0"/>
    <n v="0"/>
    <n v="0"/>
    <n v="33422"/>
  </r>
  <r>
    <x v="2"/>
    <x v="4"/>
    <s v="All"/>
    <x v="5"/>
    <x v="2"/>
    <n v="0"/>
    <n v="0"/>
    <n v="0"/>
    <n v="21075"/>
  </r>
  <r>
    <x v="2"/>
    <x v="4"/>
    <s v="All"/>
    <x v="6"/>
    <x v="2"/>
    <n v="0"/>
    <n v="0"/>
    <n v="0"/>
    <n v="143026"/>
  </r>
  <r>
    <x v="2"/>
    <x v="4"/>
    <s v="All"/>
    <x v="7"/>
    <x v="2"/>
    <n v="0"/>
    <n v="0"/>
    <n v="0"/>
    <n v="164380"/>
  </r>
  <r>
    <x v="2"/>
    <x v="4"/>
    <s v="All"/>
    <x v="8"/>
    <x v="2"/>
    <n v="0"/>
    <n v="0"/>
    <n v="0"/>
    <n v="20129"/>
  </r>
  <r>
    <x v="2"/>
    <x v="4"/>
    <s v="All"/>
    <x v="9"/>
    <x v="2"/>
    <n v="0"/>
    <n v="0"/>
    <n v="0"/>
    <n v="20955"/>
  </r>
  <r>
    <x v="2"/>
    <x v="5"/>
    <s v="All"/>
    <x v="0"/>
    <x v="2"/>
    <n v="0"/>
    <n v="0"/>
    <n v="0"/>
    <n v="9146"/>
  </r>
  <r>
    <x v="2"/>
    <x v="5"/>
    <s v="All"/>
    <x v="1"/>
    <x v="2"/>
    <n v="0"/>
    <n v="0"/>
    <n v="0"/>
    <n v="15436"/>
  </r>
  <r>
    <x v="2"/>
    <x v="5"/>
    <s v="All"/>
    <x v="2"/>
    <x v="2"/>
    <n v="0"/>
    <n v="0"/>
    <n v="0"/>
    <n v="30031"/>
  </r>
  <r>
    <x v="2"/>
    <x v="5"/>
    <s v="All"/>
    <x v="3"/>
    <x v="2"/>
    <n v="0"/>
    <n v="0"/>
    <n v="0"/>
    <n v="36925"/>
  </r>
  <r>
    <x v="2"/>
    <x v="5"/>
    <s v="All"/>
    <x v="4"/>
    <x v="2"/>
    <n v="0"/>
    <n v="0"/>
    <n v="0"/>
    <n v="33206"/>
  </r>
  <r>
    <x v="2"/>
    <x v="5"/>
    <s v="All"/>
    <x v="5"/>
    <x v="2"/>
    <n v="0"/>
    <n v="0"/>
    <n v="0"/>
    <n v="21030"/>
  </r>
  <r>
    <x v="2"/>
    <x v="5"/>
    <s v="All"/>
    <x v="6"/>
    <x v="2"/>
    <n v="0"/>
    <n v="0"/>
    <n v="0"/>
    <n v="143481"/>
  </r>
  <r>
    <x v="2"/>
    <x v="5"/>
    <s v="All"/>
    <x v="7"/>
    <x v="2"/>
    <n v="0"/>
    <n v="0"/>
    <n v="0"/>
    <n v="168779"/>
  </r>
  <r>
    <x v="2"/>
    <x v="5"/>
    <s v="All"/>
    <x v="8"/>
    <x v="2"/>
    <n v="0"/>
    <n v="0"/>
    <n v="0"/>
    <n v="20819"/>
  </r>
  <r>
    <x v="2"/>
    <x v="5"/>
    <s v="All"/>
    <x v="9"/>
    <x v="2"/>
    <n v="0"/>
    <n v="0"/>
    <n v="0"/>
    <n v="20394"/>
  </r>
  <r>
    <x v="2"/>
    <x v="6"/>
    <s v="All"/>
    <x v="0"/>
    <x v="2"/>
    <n v="0"/>
    <n v="0"/>
    <n v="0"/>
    <n v="8912"/>
  </r>
  <r>
    <x v="2"/>
    <x v="6"/>
    <s v="All"/>
    <x v="1"/>
    <x v="2"/>
    <n v="0"/>
    <n v="0"/>
    <n v="0"/>
    <n v="14625"/>
  </r>
  <r>
    <x v="2"/>
    <x v="6"/>
    <s v="All"/>
    <x v="2"/>
    <x v="2"/>
    <n v="0"/>
    <n v="0"/>
    <n v="0"/>
    <n v="28719"/>
  </r>
  <r>
    <x v="2"/>
    <x v="6"/>
    <s v="All"/>
    <x v="3"/>
    <x v="2"/>
    <n v="0"/>
    <n v="0"/>
    <n v="0"/>
    <n v="34889"/>
  </r>
  <r>
    <x v="2"/>
    <x v="6"/>
    <s v="All"/>
    <x v="4"/>
    <x v="2"/>
    <n v="0"/>
    <n v="0"/>
    <n v="0"/>
    <n v="33168"/>
  </r>
  <r>
    <x v="2"/>
    <x v="6"/>
    <s v="All"/>
    <x v="5"/>
    <x v="2"/>
    <n v="0"/>
    <n v="0"/>
    <n v="0"/>
    <n v="21053"/>
  </r>
  <r>
    <x v="2"/>
    <x v="6"/>
    <s v="All"/>
    <x v="6"/>
    <x v="2"/>
    <n v="0"/>
    <n v="0"/>
    <n v="0"/>
    <n v="137722"/>
  </r>
  <r>
    <x v="2"/>
    <x v="6"/>
    <s v="All"/>
    <x v="7"/>
    <x v="2"/>
    <n v="0"/>
    <n v="0"/>
    <n v="0"/>
    <n v="167438"/>
  </r>
  <r>
    <x v="2"/>
    <x v="6"/>
    <s v="All"/>
    <x v="8"/>
    <x v="2"/>
    <n v="0"/>
    <n v="0"/>
    <n v="0"/>
    <n v="25029"/>
  </r>
  <r>
    <x v="2"/>
    <x v="6"/>
    <s v="All"/>
    <x v="9"/>
    <x v="2"/>
    <n v="0"/>
    <n v="0"/>
    <n v="0"/>
    <n v="23583"/>
  </r>
  <r>
    <x v="2"/>
    <x v="7"/>
    <s v="All"/>
    <x v="0"/>
    <x v="2"/>
    <n v="0"/>
    <n v="0"/>
    <n v="0"/>
    <n v="8846"/>
  </r>
  <r>
    <x v="2"/>
    <x v="7"/>
    <s v="All"/>
    <x v="1"/>
    <x v="2"/>
    <n v="0"/>
    <n v="0"/>
    <n v="0"/>
    <n v="14149"/>
  </r>
  <r>
    <x v="2"/>
    <x v="7"/>
    <s v="All"/>
    <x v="2"/>
    <x v="2"/>
    <n v="0"/>
    <n v="0"/>
    <n v="0"/>
    <n v="27332"/>
  </r>
  <r>
    <x v="2"/>
    <x v="7"/>
    <s v="All"/>
    <x v="3"/>
    <x v="2"/>
    <n v="0"/>
    <n v="0"/>
    <n v="0"/>
    <n v="33110"/>
  </r>
  <r>
    <x v="2"/>
    <x v="7"/>
    <s v="All"/>
    <x v="4"/>
    <x v="2"/>
    <n v="0"/>
    <n v="0"/>
    <n v="0"/>
    <n v="32647"/>
  </r>
  <r>
    <x v="2"/>
    <x v="7"/>
    <s v="All"/>
    <x v="5"/>
    <x v="2"/>
    <n v="0"/>
    <n v="0"/>
    <n v="0"/>
    <n v="21037"/>
  </r>
  <r>
    <x v="2"/>
    <x v="7"/>
    <s v="All"/>
    <x v="6"/>
    <x v="2"/>
    <n v="0"/>
    <n v="0"/>
    <n v="0"/>
    <n v="134692"/>
  </r>
  <r>
    <x v="2"/>
    <x v="7"/>
    <s v="All"/>
    <x v="7"/>
    <x v="2"/>
    <n v="0"/>
    <n v="0"/>
    <n v="0"/>
    <n v="165937"/>
  </r>
  <r>
    <x v="2"/>
    <x v="7"/>
    <s v="All"/>
    <x v="8"/>
    <x v="2"/>
    <n v="0"/>
    <n v="0"/>
    <n v="0"/>
    <n v="29331"/>
  </r>
  <r>
    <x v="2"/>
    <x v="7"/>
    <s v="All"/>
    <x v="9"/>
    <x v="2"/>
    <n v="0"/>
    <n v="0"/>
    <n v="0"/>
    <n v="27146"/>
  </r>
  <r>
    <x v="2"/>
    <x v="8"/>
    <s v="All"/>
    <x v="0"/>
    <x v="2"/>
    <n v="0"/>
    <n v="0"/>
    <n v="0"/>
    <n v="9004"/>
  </r>
  <r>
    <x v="2"/>
    <x v="8"/>
    <s v="All"/>
    <x v="1"/>
    <x v="2"/>
    <n v="0"/>
    <n v="0"/>
    <n v="0"/>
    <n v="14012"/>
  </r>
  <r>
    <x v="2"/>
    <x v="8"/>
    <s v="All"/>
    <x v="2"/>
    <x v="2"/>
    <n v="0"/>
    <n v="0"/>
    <n v="0"/>
    <n v="26586"/>
  </r>
  <r>
    <x v="2"/>
    <x v="8"/>
    <s v="All"/>
    <x v="3"/>
    <x v="2"/>
    <n v="0"/>
    <n v="0"/>
    <n v="0"/>
    <n v="31907"/>
  </r>
  <r>
    <x v="2"/>
    <x v="8"/>
    <s v="All"/>
    <x v="4"/>
    <x v="2"/>
    <n v="0"/>
    <n v="0"/>
    <n v="0"/>
    <n v="30248"/>
  </r>
  <r>
    <x v="2"/>
    <x v="8"/>
    <s v="All"/>
    <x v="5"/>
    <x v="2"/>
    <n v="0"/>
    <n v="0"/>
    <n v="0"/>
    <n v="19125"/>
  </r>
  <r>
    <x v="2"/>
    <x v="8"/>
    <s v="All"/>
    <x v="6"/>
    <x v="2"/>
    <n v="0"/>
    <n v="0"/>
    <n v="0"/>
    <n v="133561"/>
  </r>
  <r>
    <x v="2"/>
    <x v="8"/>
    <s v="All"/>
    <x v="7"/>
    <x v="2"/>
    <n v="0"/>
    <n v="0"/>
    <n v="0"/>
    <n v="165094"/>
  </r>
  <r>
    <x v="2"/>
    <x v="8"/>
    <s v="All"/>
    <x v="8"/>
    <x v="2"/>
    <n v="0"/>
    <n v="0"/>
    <n v="0"/>
    <n v="23001"/>
  </r>
  <r>
    <x v="2"/>
    <x v="8"/>
    <s v="All"/>
    <x v="9"/>
    <x v="2"/>
    <n v="0"/>
    <n v="0"/>
    <n v="0"/>
    <n v="13871"/>
  </r>
  <r>
    <x v="2"/>
    <x v="9"/>
    <s v="All"/>
    <x v="0"/>
    <x v="2"/>
    <n v="0"/>
    <n v="0"/>
    <n v="0"/>
    <n v="9266"/>
  </r>
  <r>
    <x v="2"/>
    <x v="9"/>
    <s v="All"/>
    <x v="1"/>
    <x v="2"/>
    <n v="0"/>
    <n v="0"/>
    <n v="0"/>
    <n v="14637"/>
  </r>
  <r>
    <x v="2"/>
    <x v="9"/>
    <s v="All"/>
    <x v="2"/>
    <x v="2"/>
    <n v="0"/>
    <n v="0"/>
    <n v="0"/>
    <n v="26740"/>
  </r>
  <r>
    <x v="2"/>
    <x v="9"/>
    <s v="All"/>
    <x v="3"/>
    <x v="2"/>
    <n v="0"/>
    <n v="0"/>
    <n v="0"/>
    <n v="31575"/>
  </r>
  <r>
    <x v="2"/>
    <x v="9"/>
    <s v="All"/>
    <x v="4"/>
    <x v="2"/>
    <n v="0"/>
    <n v="0"/>
    <n v="0"/>
    <n v="29858"/>
  </r>
  <r>
    <x v="2"/>
    <x v="9"/>
    <s v="All"/>
    <x v="5"/>
    <x v="2"/>
    <n v="0"/>
    <n v="0"/>
    <n v="0"/>
    <n v="19330"/>
  </r>
  <r>
    <x v="2"/>
    <x v="9"/>
    <s v="All"/>
    <x v="6"/>
    <x v="2"/>
    <n v="0"/>
    <n v="0"/>
    <n v="0"/>
    <n v="138644"/>
  </r>
  <r>
    <x v="2"/>
    <x v="9"/>
    <s v="All"/>
    <x v="7"/>
    <x v="2"/>
    <n v="0"/>
    <n v="0"/>
    <n v="0"/>
    <n v="167970"/>
  </r>
  <r>
    <x v="2"/>
    <x v="9"/>
    <s v="All"/>
    <x v="8"/>
    <x v="2"/>
    <n v="0"/>
    <n v="0"/>
    <n v="0"/>
    <n v="24706"/>
  </r>
  <r>
    <x v="2"/>
    <x v="9"/>
    <s v="All"/>
    <x v="9"/>
    <x v="2"/>
    <n v="0"/>
    <n v="0"/>
    <n v="0"/>
    <n v="14229"/>
  </r>
  <r>
    <x v="2"/>
    <x v="10"/>
    <s v="All"/>
    <x v="0"/>
    <x v="2"/>
    <n v="0"/>
    <n v="0"/>
    <n v="0"/>
    <n v="0"/>
  </r>
  <r>
    <x v="2"/>
    <x v="10"/>
    <s v="All"/>
    <x v="1"/>
    <x v="2"/>
    <n v="0"/>
    <n v="0"/>
    <n v="0"/>
    <n v="0"/>
  </r>
  <r>
    <x v="2"/>
    <x v="10"/>
    <s v="All"/>
    <x v="2"/>
    <x v="2"/>
    <n v="0"/>
    <n v="0"/>
    <n v="0"/>
    <n v="0"/>
  </r>
  <r>
    <x v="2"/>
    <x v="10"/>
    <s v="All"/>
    <x v="3"/>
    <x v="2"/>
    <n v="0"/>
    <n v="0"/>
    <n v="0"/>
    <n v="0"/>
  </r>
  <r>
    <x v="2"/>
    <x v="10"/>
    <s v="All"/>
    <x v="4"/>
    <x v="2"/>
    <n v="0"/>
    <n v="0"/>
    <n v="0"/>
    <n v="0"/>
  </r>
  <r>
    <x v="2"/>
    <x v="10"/>
    <s v="All"/>
    <x v="5"/>
    <x v="2"/>
    <n v="0"/>
    <n v="0"/>
    <n v="0"/>
    <n v="0"/>
  </r>
  <r>
    <x v="2"/>
    <x v="10"/>
    <s v="All"/>
    <x v="6"/>
    <x v="2"/>
    <n v="0"/>
    <n v="0"/>
    <n v="0"/>
    <n v="0"/>
  </r>
  <r>
    <x v="2"/>
    <x v="10"/>
    <s v="All"/>
    <x v="7"/>
    <x v="2"/>
    <n v="0"/>
    <n v="0"/>
    <n v="0"/>
    <n v="0"/>
  </r>
  <r>
    <x v="2"/>
    <x v="10"/>
    <s v="All"/>
    <x v="8"/>
    <x v="2"/>
    <n v="0"/>
    <n v="0"/>
    <n v="0"/>
    <n v="0"/>
  </r>
  <r>
    <x v="2"/>
    <x v="10"/>
    <s v="All"/>
    <x v="9"/>
    <x v="2"/>
    <n v="0"/>
    <n v="0"/>
    <n v="0"/>
    <n v="0"/>
  </r>
  <r>
    <x v="2"/>
    <x v="11"/>
    <s v="All"/>
    <x v="0"/>
    <x v="2"/>
    <n v="0"/>
    <n v="0"/>
    <n v="0"/>
    <n v="0"/>
  </r>
  <r>
    <x v="2"/>
    <x v="11"/>
    <s v="All"/>
    <x v="1"/>
    <x v="2"/>
    <n v="0"/>
    <n v="0"/>
    <n v="0"/>
    <n v="0"/>
  </r>
  <r>
    <x v="2"/>
    <x v="11"/>
    <s v="All"/>
    <x v="2"/>
    <x v="2"/>
    <n v="0"/>
    <n v="0"/>
    <n v="0"/>
    <n v="0"/>
  </r>
  <r>
    <x v="2"/>
    <x v="11"/>
    <s v="All"/>
    <x v="3"/>
    <x v="2"/>
    <n v="0"/>
    <n v="0"/>
    <n v="0"/>
    <n v="0"/>
  </r>
  <r>
    <x v="2"/>
    <x v="11"/>
    <s v="All"/>
    <x v="4"/>
    <x v="2"/>
    <n v="0"/>
    <n v="0"/>
    <n v="0"/>
    <n v="0"/>
  </r>
  <r>
    <x v="2"/>
    <x v="11"/>
    <s v="All"/>
    <x v="5"/>
    <x v="2"/>
    <n v="0"/>
    <n v="0"/>
    <n v="0"/>
    <n v="0"/>
  </r>
  <r>
    <x v="2"/>
    <x v="11"/>
    <s v="All"/>
    <x v="6"/>
    <x v="2"/>
    <n v="0"/>
    <n v="0"/>
    <n v="0"/>
    <n v="0"/>
  </r>
  <r>
    <x v="2"/>
    <x v="11"/>
    <s v="All"/>
    <x v="7"/>
    <x v="2"/>
    <n v="0"/>
    <n v="0"/>
    <n v="0"/>
    <n v="0"/>
  </r>
  <r>
    <x v="2"/>
    <x v="11"/>
    <s v="All"/>
    <x v="8"/>
    <x v="2"/>
    <n v="0"/>
    <n v="0"/>
    <n v="0"/>
    <n v="0"/>
  </r>
  <r>
    <x v="2"/>
    <x v="11"/>
    <s v="All"/>
    <x v="9"/>
    <x v="2"/>
    <n v="0"/>
    <n v="0"/>
    <n v="0"/>
    <n v="0"/>
  </r>
  <r>
    <x v="2"/>
    <x v="0"/>
    <s v="All"/>
    <x v="0"/>
    <x v="3"/>
    <n v="0"/>
    <n v="0"/>
    <n v="0"/>
    <n v="11493"/>
  </r>
  <r>
    <x v="2"/>
    <x v="0"/>
    <s v="All"/>
    <x v="1"/>
    <x v="3"/>
    <n v="0"/>
    <n v="0"/>
    <n v="0"/>
    <n v="19280"/>
  </r>
  <r>
    <x v="2"/>
    <x v="0"/>
    <s v="All"/>
    <x v="2"/>
    <x v="3"/>
    <n v="0"/>
    <n v="0"/>
    <n v="0"/>
    <n v="36622"/>
  </r>
  <r>
    <x v="2"/>
    <x v="0"/>
    <s v="All"/>
    <x v="3"/>
    <x v="3"/>
    <n v="0"/>
    <n v="0"/>
    <n v="0"/>
    <n v="41150"/>
  </r>
  <r>
    <x v="2"/>
    <x v="0"/>
    <s v="All"/>
    <x v="4"/>
    <x v="3"/>
    <n v="0"/>
    <n v="0"/>
    <n v="0"/>
    <n v="35646"/>
  </r>
  <r>
    <x v="2"/>
    <x v="0"/>
    <s v="All"/>
    <x v="5"/>
    <x v="3"/>
    <n v="0"/>
    <n v="0"/>
    <n v="0"/>
    <n v="21588"/>
  </r>
  <r>
    <x v="2"/>
    <x v="0"/>
    <s v="All"/>
    <x v="6"/>
    <x v="3"/>
    <n v="0"/>
    <n v="0"/>
    <n v="0"/>
    <n v="154315"/>
  </r>
  <r>
    <x v="2"/>
    <x v="0"/>
    <s v="All"/>
    <x v="7"/>
    <x v="3"/>
    <n v="0"/>
    <n v="0"/>
    <n v="0"/>
    <n v="141602"/>
  </r>
  <r>
    <x v="2"/>
    <x v="0"/>
    <s v="All"/>
    <x v="8"/>
    <x v="3"/>
    <n v="0"/>
    <n v="0"/>
    <n v="0"/>
    <n v="19677"/>
  </r>
  <r>
    <x v="2"/>
    <x v="0"/>
    <s v="All"/>
    <x v="9"/>
    <x v="3"/>
    <n v="0"/>
    <n v="0"/>
    <n v="0"/>
    <n v="20562"/>
  </r>
  <r>
    <x v="2"/>
    <x v="1"/>
    <s v="All"/>
    <x v="0"/>
    <x v="3"/>
    <n v="0"/>
    <n v="0"/>
    <n v="0"/>
    <n v="11050"/>
  </r>
  <r>
    <x v="2"/>
    <x v="1"/>
    <s v="All"/>
    <x v="1"/>
    <x v="3"/>
    <n v="0"/>
    <n v="0"/>
    <n v="0"/>
    <n v="18566"/>
  </r>
  <r>
    <x v="2"/>
    <x v="1"/>
    <s v="All"/>
    <x v="2"/>
    <x v="3"/>
    <n v="0"/>
    <n v="0"/>
    <n v="0"/>
    <n v="35390"/>
  </r>
  <r>
    <x v="2"/>
    <x v="1"/>
    <s v="All"/>
    <x v="3"/>
    <x v="3"/>
    <n v="0"/>
    <n v="0"/>
    <n v="0"/>
    <n v="41152"/>
  </r>
  <r>
    <x v="2"/>
    <x v="1"/>
    <s v="All"/>
    <x v="4"/>
    <x v="3"/>
    <n v="0"/>
    <n v="0"/>
    <n v="0"/>
    <n v="35842"/>
  </r>
  <r>
    <x v="2"/>
    <x v="1"/>
    <s v="All"/>
    <x v="5"/>
    <x v="3"/>
    <n v="0"/>
    <n v="0"/>
    <n v="0"/>
    <n v="21895"/>
  </r>
  <r>
    <x v="2"/>
    <x v="1"/>
    <s v="All"/>
    <x v="6"/>
    <x v="3"/>
    <n v="0"/>
    <n v="0"/>
    <n v="0"/>
    <n v="155010"/>
  </r>
  <r>
    <x v="2"/>
    <x v="1"/>
    <s v="All"/>
    <x v="7"/>
    <x v="3"/>
    <n v="0"/>
    <n v="0"/>
    <n v="0"/>
    <n v="151150"/>
  </r>
  <r>
    <x v="2"/>
    <x v="1"/>
    <s v="All"/>
    <x v="8"/>
    <x v="3"/>
    <n v="0"/>
    <n v="0"/>
    <n v="0"/>
    <n v="20008"/>
  </r>
  <r>
    <x v="2"/>
    <x v="1"/>
    <s v="All"/>
    <x v="9"/>
    <x v="3"/>
    <n v="0"/>
    <n v="0"/>
    <n v="0"/>
    <n v="21112"/>
  </r>
  <r>
    <x v="2"/>
    <x v="2"/>
    <s v="All"/>
    <x v="0"/>
    <x v="3"/>
    <n v="0"/>
    <n v="0"/>
    <n v="0"/>
    <n v="11568"/>
  </r>
  <r>
    <x v="2"/>
    <x v="2"/>
    <s v="All"/>
    <x v="1"/>
    <x v="3"/>
    <n v="0"/>
    <n v="0"/>
    <n v="0"/>
    <n v="19809"/>
  </r>
  <r>
    <x v="2"/>
    <x v="2"/>
    <s v="All"/>
    <x v="2"/>
    <x v="3"/>
    <n v="0"/>
    <n v="0"/>
    <n v="0"/>
    <n v="37534"/>
  </r>
  <r>
    <x v="2"/>
    <x v="2"/>
    <s v="All"/>
    <x v="3"/>
    <x v="3"/>
    <n v="0"/>
    <n v="0"/>
    <n v="0"/>
    <n v="44842"/>
  </r>
  <r>
    <x v="2"/>
    <x v="2"/>
    <s v="All"/>
    <x v="4"/>
    <x v="3"/>
    <n v="0"/>
    <n v="0"/>
    <n v="0"/>
    <n v="38597"/>
  </r>
  <r>
    <x v="2"/>
    <x v="2"/>
    <s v="All"/>
    <x v="5"/>
    <x v="3"/>
    <n v="0"/>
    <n v="0"/>
    <n v="0"/>
    <n v="23744"/>
  </r>
  <r>
    <x v="2"/>
    <x v="2"/>
    <s v="All"/>
    <x v="6"/>
    <x v="3"/>
    <n v="0"/>
    <n v="0"/>
    <n v="0"/>
    <n v="164671"/>
  </r>
  <r>
    <x v="2"/>
    <x v="2"/>
    <s v="All"/>
    <x v="7"/>
    <x v="3"/>
    <n v="0"/>
    <n v="0"/>
    <n v="0"/>
    <n v="168652"/>
  </r>
  <r>
    <x v="2"/>
    <x v="2"/>
    <s v="All"/>
    <x v="8"/>
    <x v="3"/>
    <n v="0"/>
    <n v="0"/>
    <n v="0"/>
    <n v="20363"/>
  </r>
  <r>
    <x v="2"/>
    <x v="2"/>
    <s v="All"/>
    <x v="9"/>
    <x v="3"/>
    <n v="0"/>
    <n v="0"/>
    <n v="0"/>
    <n v="21245"/>
  </r>
  <r>
    <x v="2"/>
    <x v="3"/>
    <s v="All"/>
    <x v="0"/>
    <x v="3"/>
    <n v="0"/>
    <n v="0"/>
    <n v="0"/>
    <n v="11278"/>
  </r>
  <r>
    <x v="2"/>
    <x v="3"/>
    <s v="All"/>
    <x v="1"/>
    <x v="3"/>
    <n v="0"/>
    <n v="0"/>
    <n v="0"/>
    <n v="19215"/>
  </r>
  <r>
    <x v="2"/>
    <x v="3"/>
    <s v="All"/>
    <x v="2"/>
    <x v="3"/>
    <n v="0"/>
    <n v="0"/>
    <n v="0"/>
    <n v="36194"/>
  </r>
  <r>
    <x v="2"/>
    <x v="3"/>
    <s v="All"/>
    <x v="3"/>
    <x v="3"/>
    <n v="0"/>
    <n v="0"/>
    <n v="0"/>
    <n v="43650"/>
  </r>
  <r>
    <x v="2"/>
    <x v="3"/>
    <s v="All"/>
    <x v="4"/>
    <x v="3"/>
    <n v="0"/>
    <n v="0"/>
    <n v="0"/>
    <n v="37809"/>
  </r>
  <r>
    <x v="2"/>
    <x v="3"/>
    <s v="All"/>
    <x v="5"/>
    <x v="3"/>
    <n v="0"/>
    <n v="0"/>
    <n v="0"/>
    <n v="22922"/>
  </r>
  <r>
    <x v="2"/>
    <x v="3"/>
    <s v="All"/>
    <x v="6"/>
    <x v="3"/>
    <n v="0"/>
    <n v="0"/>
    <n v="0"/>
    <n v="156399"/>
  </r>
  <r>
    <x v="2"/>
    <x v="3"/>
    <s v="All"/>
    <x v="7"/>
    <x v="3"/>
    <n v="0"/>
    <n v="0"/>
    <n v="0"/>
    <n v="168338"/>
  </r>
  <r>
    <x v="2"/>
    <x v="3"/>
    <s v="All"/>
    <x v="8"/>
    <x v="3"/>
    <n v="0"/>
    <n v="0"/>
    <n v="0"/>
    <n v="20203"/>
  </r>
  <r>
    <x v="2"/>
    <x v="3"/>
    <s v="All"/>
    <x v="9"/>
    <x v="3"/>
    <n v="0"/>
    <n v="0"/>
    <n v="0"/>
    <n v="21181"/>
  </r>
  <r>
    <x v="2"/>
    <x v="4"/>
    <s v="All"/>
    <x v="0"/>
    <x v="3"/>
    <n v="0"/>
    <n v="0"/>
    <n v="0"/>
    <n v="9286"/>
  </r>
  <r>
    <x v="2"/>
    <x v="4"/>
    <s v="All"/>
    <x v="1"/>
    <x v="3"/>
    <n v="0"/>
    <n v="0"/>
    <n v="0"/>
    <n v="15807"/>
  </r>
  <r>
    <x v="2"/>
    <x v="4"/>
    <s v="All"/>
    <x v="2"/>
    <x v="3"/>
    <n v="0"/>
    <n v="0"/>
    <n v="0"/>
    <n v="30627"/>
  </r>
  <r>
    <x v="2"/>
    <x v="4"/>
    <s v="All"/>
    <x v="3"/>
    <x v="3"/>
    <n v="0"/>
    <n v="0"/>
    <n v="0"/>
    <n v="37591"/>
  </r>
  <r>
    <x v="2"/>
    <x v="4"/>
    <s v="All"/>
    <x v="4"/>
    <x v="3"/>
    <n v="0"/>
    <n v="0"/>
    <n v="0"/>
    <n v="33422"/>
  </r>
  <r>
    <x v="2"/>
    <x v="4"/>
    <s v="All"/>
    <x v="5"/>
    <x v="3"/>
    <n v="0"/>
    <n v="0"/>
    <n v="0"/>
    <n v="21075"/>
  </r>
  <r>
    <x v="2"/>
    <x v="4"/>
    <s v="All"/>
    <x v="6"/>
    <x v="3"/>
    <n v="0"/>
    <n v="0"/>
    <n v="0"/>
    <n v="143026"/>
  </r>
  <r>
    <x v="2"/>
    <x v="4"/>
    <s v="All"/>
    <x v="7"/>
    <x v="3"/>
    <n v="2"/>
    <n v="1"/>
    <n v="120"/>
    <n v="164380"/>
  </r>
  <r>
    <x v="2"/>
    <x v="4"/>
    <s v="All"/>
    <x v="8"/>
    <x v="3"/>
    <n v="0"/>
    <n v="0"/>
    <n v="0"/>
    <n v="20129"/>
  </r>
  <r>
    <x v="2"/>
    <x v="4"/>
    <s v="All"/>
    <x v="9"/>
    <x v="3"/>
    <n v="0"/>
    <n v="0"/>
    <n v="0"/>
    <n v="20955"/>
  </r>
  <r>
    <x v="2"/>
    <x v="5"/>
    <s v="All"/>
    <x v="0"/>
    <x v="3"/>
    <n v="0"/>
    <n v="0"/>
    <n v="0"/>
    <n v="9146"/>
  </r>
  <r>
    <x v="2"/>
    <x v="5"/>
    <s v="All"/>
    <x v="1"/>
    <x v="3"/>
    <n v="0"/>
    <n v="0"/>
    <n v="0"/>
    <n v="15436"/>
  </r>
  <r>
    <x v="2"/>
    <x v="5"/>
    <s v="All"/>
    <x v="2"/>
    <x v="3"/>
    <n v="0"/>
    <n v="0"/>
    <n v="0"/>
    <n v="30031"/>
  </r>
  <r>
    <x v="2"/>
    <x v="5"/>
    <s v="All"/>
    <x v="3"/>
    <x v="3"/>
    <n v="0"/>
    <n v="0"/>
    <n v="0"/>
    <n v="36925"/>
  </r>
  <r>
    <x v="2"/>
    <x v="5"/>
    <s v="All"/>
    <x v="4"/>
    <x v="3"/>
    <n v="0"/>
    <n v="0"/>
    <n v="0"/>
    <n v="33206"/>
  </r>
  <r>
    <x v="2"/>
    <x v="5"/>
    <s v="All"/>
    <x v="5"/>
    <x v="3"/>
    <n v="0"/>
    <n v="0"/>
    <n v="0"/>
    <n v="21030"/>
  </r>
  <r>
    <x v="2"/>
    <x v="5"/>
    <s v="All"/>
    <x v="6"/>
    <x v="3"/>
    <n v="0"/>
    <n v="0"/>
    <n v="0"/>
    <n v="143481"/>
  </r>
  <r>
    <x v="2"/>
    <x v="5"/>
    <s v="All"/>
    <x v="7"/>
    <x v="3"/>
    <n v="0"/>
    <n v="0"/>
    <n v="0"/>
    <n v="168779"/>
  </r>
  <r>
    <x v="2"/>
    <x v="5"/>
    <s v="All"/>
    <x v="8"/>
    <x v="3"/>
    <n v="1"/>
    <n v="1"/>
    <n v="1"/>
    <n v="20819"/>
  </r>
  <r>
    <x v="2"/>
    <x v="5"/>
    <s v="All"/>
    <x v="9"/>
    <x v="3"/>
    <n v="0"/>
    <n v="0"/>
    <n v="0"/>
    <n v="20394"/>
  </r>
  <r>
    <x v="2"/>
    <x v="6"/>
    <s v="All"/>
    <x v="0"/>
    <x v="3"/>
    <n v="0"/>
    <n v="0"/>
    <n v="0"/>
    <n v="8912"/>
  </r>
  <r>
    <x v="2"/>
    <x v="6"/>
    <s v="All"/>
    <x v="1"/>
    <x v="3"/>
    <n v="0"/>
    <n v="0"/>
    <n v="0"/>
    <n v="14625"/>
  </r>
  <r>
    <x v="2"/>
    <x v="6"/>
    <s v="All"/>
    <x v="2"/>
    <x v="3"/>
    <n v="0"/>
    <n v="0"/>
    <n v="0"/>
    <n v="28719"/>
  </r>
  <r>
    <x v="2"/>
    <x v="6"/>
    <s v="All"/>
    <x v="3"/>
    <x v="3"/>
    <n v="0"/>
    <n v="0"/>
    <n v="0"/>
    <n v="34889"/>
  </r>
  <r>
    <x v="2"/>
    <x v="6"/>
    <s v="All"/>
    <x v="4"/>
    <x v="3"/>
    <n v="0"/>
    <n v="0"/>
    <n v="0"/>
    <n v="33168"/>
  </r>
  <r>
    <x v="2"/>
    <x v="6"/>
    <s v="All"/>
    <x v="5"/>
    <x v="3"/>
    <n v="0"/>
    <n v="0"/>
    <n v="0"/>
    <n v="21053"/>
  </r>
  <r>
    <x v="2"/>
    <x v="6"/>
    <s v="All"/>
    <x v="6"/>
    <x v="3"/>
    <n v="0"/>
    <n v="0"/>
    <n v="0"/>
    <n v="137722"/>
  </r>
  <r>
    <x v="2"/>
    <x v="6"/>
    <s v="All"/>
    <x v="7"/>
    <x v="3"/>
    <n v="0"/>
    <n v="0"/>
    <n v="0"/>
    <n v="167438"/>
  </r>
  <r>
    <x v="2"/>
    <x v="6"/>
    <s v="All"/>
    <x v="8"/>
    <x v="3"/>
    <n v="0"/>
    <n v="0"/>
    <n v="0"/>
    <n v="25029"/>
  </r>
  <r>
    <x v="2"/>
    <x v="6"/>
    <s v="All"/>
    <x v="9"/>
    <x v="3"/>
    <n v="0"/>
    <n v="0"/>
    <n v="0"/>
    <n v="23583"/>
  </r>
  <r>
    <x v="2"/>
    <x v="7"/>
    <s v="All"/>
    <x v="0"/>
    <x v="3"/>
    <n v="0"/>
    <n v="0"/>
    <n v="0"/>
    <n v="8846"/>
  </r>
  <r>
    <x v="2"/>
    <x v="7"/>
    <s v="All"/>
    <x v="1"/>
    <x v="3"/>
    <n v="0"/>
    <n v="0"/>
    <n v="0"/>
    <n v="14149"/>
  </r>
  <r>
    <x v="2"/>
    <x v="7"/>
    <s v="All"/>
    <x v="2"/>
    <x v="3"/>
    <n v="0"/>
    <n v="0"/>
    <n v="0"/>
    <n v="27332"/>
  </r>
  <r>
    <x v="2"/>
    <x v="7"/>
    <s v="All"/>
    <x v="3"/>
    <x v="3"/>
    <n v="0"/>
    <n v="0"/>
    <n v="0"/>
    <n v="33110"/>
  </r>
  <r>
    <x v="2"/>
    <x v="7"/>
    <s v="All"/>
    <x v="4"/>
    <x v="3"/>
    <n v="0"/>
    <n v="0"/>
    <n v="0"/>
    <n v="32647"/>
  </r>
  <r>
    <x v="2"/>
    <x v="7"/>
    <s v="All"/>
    <x v="5"/>
    <x v="3"/>
    <n v="0"/>
    <n v="0"/>
    <n v="0"/>
    <n v="21037"/>
  </r>
  <r>
    <x v="2"/>
    <x v="7"/>
    <s v="All"/>
    <x v="6"/>
    <x v="3"/>
    <n v="0"/>
    <n v="0"/>
    <n v="0"/>
    <n v="134692"/>
  </r>
  <r>
    <x v="2"/>
    <x v="7"/>
    <s v="All"/>
    <x v="7"/>
    <x v="3"/>
    <n v="5"/>
    <n v="1"/>
    <n v="13"/>
    <n v="165937"/>
  </r>
  <r>
    <x v="2"/>
    <x v="7"/>
    <s v="All"/>
    <x v="8"/>
    <x v="3"/>
    <n v="0"/>
    <n v="0"/>
    <n v="0"/>
    <n v="29331"/>
  </r>
  <r>
    <x v="2"/>
    <x v="7"/>
    <s v="All"/>
    <x v="9"/>
    <x v="3"/>
    <n v="0"/>
    <n v="0"/>
    <n v="0"/>
    <n v="27146"/>
  </r>
  <r>
    <x v="2"/>
    <x v="8"/>
    <s v="All"/>
    <x v="0"/>
    <x v="3"/>
    <n v="0"/>
    <n v="0"/>
    <n v="0"/>
    <n v="9004"/>
  </r>
  <r>
    <x v="2"/>
    <x v="8"/>
    <s v="All"/>
    <x v="1"/>
    <x v="3"/>
    <n v="0"/>
    <n v="0"/>
    <n v="0"/>
    <n v="14012"/>
  </r>
  <r>
    <x v="2"/>
    <x v="8"/>
    <s v="All"/>
    <x v="2"/>
    <x v="3"/>
    <n v="0"/>
    <n v="0"/>
    <n v="0"/>
    <n v="26586"/>
  </r>
  <r>
    <x v="2"/>
    <x v="8"/>
    <s v="All"/>
    <x v="3"/>
    <x v="3"/>
    <n v="0"/>
    <n v="0"/>
    <n v="0"/>
    <n v="31907"/>
  </r>
  <r>
    <x v="2"/>
    <x v="8"/>
    <s v="All"/>
    <x v="4"/>
    <x v="3"/>
    <n v="0"/>
    <n v="0"/>
    <n v="0"/>
    <n v="30248"/>
  </r>
  <r>
    <x v="2"/>
    <x v="8"/>
    <s v="All"/>
    <x v="5"/>
    <x v="3"/>
    <n v="0"/>
    <n v="0"/>
    <n v="0"/>
    <n v="19125"/>
  </r>
  <r>
    <x v="2"/>
    <x v="8"/>
    <s v="All"/>
    <x v="6"/>
    <x v="3"/>
    <n v="0"/>
    <n v="0"/>
    <n v="0"/>
    <n v="133561"/>
  </r>
  <r>
    <x v="2"/>
    <x v="8"/>
    <s v="All"/>
    <x v="7"/>
    <x v="3"/>
    <n v="0"/>
    <n v="0"/>
    <n v="0"/>
    <n v="165094"/>
  </r>
  <r>
    <x v="2"/>
    <x v="8"/>
    <s v="All"/>
    <x v="8"/>
    <x v="3"/>
    <n v="0"/>
    <n v="0"/>
    <n v="0"/>
    <n v="23001"/>
  </r>
  <r>
    <x v="2"/>
    <x v="8"/>
    <s v="All"/>
    <x v="9"/>
    <x v="3"/>
    <n v="0"/>
    <n v="0"/>
    <n v="0"/>
    <n v="13871"/>
  </r>
  <r>
    <x v="2"/>
    <x v="9"/>
    <s v="All"/>
    <x v="0"/>
    <x v="3"/>
    <n v="0"/>
    <n v="0"/>
    <n v="0"/>
    <n v="9266"/>
  </r>
  <r>
    <x v="2"/>
    <x v="9"/>
    <s v="All"/>
    <x v="1"/>
    <x v="3"/>
    <n v="0"/>
    <n v="0"/>
    <n v="0"/>
    <n v="14637"/>
  </r>
  <r>
    <x v="2"/>
    <x v="9"/>
    <s v="All"/>
    <x v="2"/>
    <x v="3"/>
    <n v="0"/>
    <n v="0"/>
    <n v="0"/>
    <n v="26740"/>
  </r>
  <r>
    <x v="2"/>
    <x v="9"/>
    <s v="All"/>
    <x v="3"/>
    <x v="3"/>
    <n v="0"/>
    <n v="0"/>
    <n v="0"/>
    <n v="31575"/>
  </r>
  <r>
    <x v="2"/>
    <x v="9"/>
    <s v="All"/>
    <x v="4"/>
    <x v="3"/>
    <n v="0"/>
    <n v="0"/>
    <n v="0"/>
    <n v="29858"/>
  </r>
  <r>
    <x v="2"/>
    <x v="9"/>
    <s v="All"/>
    <x v="5"/>
    <x v="3"/>
    <n v="0"/>
    <n v="0"/>
    <n v="0"/>
    <n v="19330"/>
  </r>
  <r>
    <x v="2"/>
    <x v="9"/>
    <s v="All"/>
    <x v="6"/>
    <x v="3"/>
    <n v="0"/>
    <n v="0"/>
    <n v="0"/>
    <n v="138644"/>
  </r>
  <r>
    <x v="2"/>
    <x v="9"/>
    <s v="All"/>
    <x v="7"/>
    <x v="3"/>
    <n v="8"/>
    <n v="2"/>
    <n v="44"/>
    <n v="167970"/>
  </r>
  <r>
    <x v="2"/>
    <x v="9"/>
    <s v="All"/>
    <x v="8"/>
    <x v="3"/>
    <n v="2"/>
    <n v="1"/>
    <n v="9"/>
    <n v="24706"/>
  </r>
  <r>
    <x v="2"/>
    <x v="9"/>
    <s v="All"/>
    <x v="9"/>
    <x v="3"/>
    <n v="0"/>
    <n v="0"/>
    <n v="0"/>
    <n v="14229"/>
  </r>
  <r>
    <x v="2"/>
    <x v="10"/>
    <s v="All"/>
    <x v="0"/>
    <x v="3"/>
    <n v="0"/>
    <n v="0"/>
    <n v="0"/>
    <n v="0"/>
  </r>
  <r>
    <x v="2"/>
    <x v="10"/>
    <s v="All"/>
    <x v="1"/>
    <x v="3"/>
    <n v="0"/>
    <n v="0"/>
    <n v="0"/>
    <n v="0"/>
  </r>
  <r>
    <x v="2"/>
    <x v="10"/>
    <s v="All"/>
    <x v="2"/>
    <x v="3"/>
    <n v="0"/>
    <n v="0"/>
    <n v="0"/>
    <n v="0"/>
  </r>
  <r>
    <x v="2"/>
    <x v="10"/>
    <s v="All"/>
    <x v="3"/>
    <x v="3"/>
    <n v="0"/>
    <n v="0"/>
    <n v="0"/>
    <n v="0"/>
  </r>
  <r>
    <x v="2"/>
    <x v="10"/>
    <s v="All"/>
    <x v="4"/>
    <x v="3"/>
    <n v="0"/>
    <n v="0"/>
    <n v="0"/>
    <n v="0"/>
  </r>
  <r>
    <x v="2"/>
    <x v="10"/>
    <s v="All"/>
    <x v="5"/>
    <x v="3"/>
    <n v="0"/>
    <n v="0"/>
    <n v="0"/>
    <n v="0"/>
  </r>
  <r>
    <x v="2"/>
    <x v="10"/>
    <s v="All"/>
    <x v="6"/>
    <x v="3"/>
    <n v="0"/>
    <n v="0"/>
    <n v="0"/>
    <n v="0"/>
  </r>
  <r>
    <x v="2"/>
    <x v="10"/>
    <s v="All"/>
    <x v="7"/>
    <x v="3"/>
    <n v="10"/>
    <n v="2"/>
    <n v="19"/>
    <n v="0"/>
  </r>
  <r>
    <x v="2"/>
    <x v="10"/>
    <s v="All"/>
    <x v="8"/>
    <x v="3"/>
    <n v="6"/>
    <n v="1"/>
    <n v="20"/>
    <n v="0"/>
  </r>
  <r>
    <x v="2"/>
    <x v="10"/>
    <s v="All"/>
    <x v="9"/>
    <x v="3"/>
    <n v="0"/>
    <n v="0"/>
    <n v="0"/>
    <n v="0"/>
  </r>
  <r>
    <x v="2"/>
    <x v="11"/>
    <s v="All"/>
    <x v="0"/>
    <x v="3"/>
    <n v="0"/>
    <n v="0"/>
    <n v="0"/>
    <n v="0"/>
  </r>
  <r>
    <x v="2"/>
    <x v="11"/>
    <s v="All"/>
    <x v="1"/>
    <x v="3"/>
    <n v="0"/>
    <n v="0"/>
    <n v="0"/>
    <n v="0"/>
  </r>
  <r>
    <x v="2"/>
    <x v="11"/>
    <s v="All"/>
    <x v="2"/>
    <x v="3"/>
    <n v="0"/>
    <n v="0"/>
    <n v="0"/>
    <n v="0"/>
  </r>
  <r>
    <x v="2"/>
    <x v="11"/>
    <s v="All"/>
    <x v="3"/>
    <x v="3"/>
    <n v="0"/>
    <n v="0"/>
    <n v="0"/>
    <n v="0"/>
  </r>
  <r>
    <x v="2"/>
    <x v="11"/>
    <s v="All"/>
    <x v="4"/>
    <x v="3"/>
    <n v="0"/>
    <n v="0"/>
    <n v="0"/>
    <n v="0"/>
  </r>
  <r>
    <x v="2"/>
    <x v="11"/>
    <s v="All"/>
    <x v="5"/>
    <x v="3"/>
    <n v="0"/>
    <n v="0"/>
    <n v="0"/>
    <n v="0"/>
  </r>
  <r>
    <x v="2"/>
    <x v="11"/>
    <s v="All"/>
    <x v="6"/>
    <x v="3"/>
    <n v="0"/>
    <n v="0"/>
    <n v="0"/>
    <n v="0"/>
  </r>
  <r>
    <x v="2"/>
    <x v="11"/>
    <s v="All"/>
    <x v="7"/>
    <x v="3"/>
    <n v="0"/>
    <n v="0"/>
    <n v="0"/>
    <n v="0"/>
  </r>
  <r>
    <x v="2"/>
    <x v="11"/>
    <s v="All"/>
    <x v="8"/>
    <x v="3"/>
    <n v="0"/>
    <n v="0"/>
    <n v="0"/>
    <n v="0"/>
  </r>
  <r>
    <x v="2"/>
    <x v="11"/>
    <s v="All"/>
    <x v="9"/>
    <x v="3"/>
    <n v="0"/>
    <n v="0"/>
    <n v="0"/>
    <n v="0"/>
  </r>
  <r>
    <x v="3"/>
    <x v="0"/>
    <s v="All"/>
    <x v="0"/>
    <x v="0"/>
    <n v="0"/>
    <n v="0"/>
    <n v="0"/>
    <n v="4182"/>
  </r>
  <r>
    <x v="3"/>
    <x v="0"/>
    <s v="All"/>
    <x v="1"/>
    <x v="0"/>
    <n v="0"/>
    <n v="0"/>
    <n v="0"/>
    <n v="7389"/>
  </r>
  <r>
    <x v="3"/>
    <x v="0"/>
    <s v="All"/>
    <x v="2"/>
    <x v="0"/>
    <n v="0"/>
    <n v="0"/>
    <n v="0"/>
    <n v="14985"/>
  </r>
  <r>
    <x v="3"/>
    <x v="0"/>
    <s v="All"/>
    <x v="3"/>
    <x v="0"/>
    <n v="0"/>
    <n v="0"/>
    <n v="0"/>
    <n v="16356"/>
  </r>
  <r>
    <x v="3"/>
    <x v="0"/>
    <s v="All"/>
    <x v="4"/>
    <x v="0"/>
    <n v="0"/>
    <n v="0"/>
    <n v="0"/>
    <n v="12687"/>
  </r>
  <r>
    <x v="3"/>
    <x v="0"/>
    <s v="All"/>
    <x v="5"/>
    <x v="0"/>
    <n v="1"/>
    <n v="1"/>
    <n v="10"/>
    <n v="7580"/>
  </r>
  <r>
    <x v="3"/>
    <x v="0"/>
    <s v="All"/>
    <x v="6"/>
    <x v="0"/>
    <n v="3"/>
    <n v="3"/>
    <n v="55"/>
    <n v="56548"/>
  </r>
  <r>
    <x v="3"/>
    <x v="0"/>
    <s v="All"/>
    <x v="7"/>
    <x v="0"/>
    <n v="16"/>
    <n v="5"/>
    <n v="192"/>
    <n v="38133"/>
  </r>
  <r>
    <x v="3"/>
    <x v="0"/>
    <s v="All"/>
    <x v="8"/>
    <x v="0"/>
    <n v="8"/>
    <n v="5"/>
    <n v="120"/>
    <n v="11605"/>
  </r>
  <r>
    <x v="3"/>
    <x v="0"/>
    <s v="All"/>
    <x v="9"/>
    <x v="0"/>
    <n v="5"/>
    <n v="3"/>
    <n v="32"/>
    <n v="9110"/>
  </r>
  <r>
    <x v="3"/>
    <x v="1"/>
    <s v="All"/>
    <x v="0"/>
    <x v="0"/>
    <n v="0"/>
    <n v="0"/>
    <n v="0"/>
    <n v="3195"/>
  </r>
  <r>
    <x v="3"/>
    <x v="1"/>
    <s v="All"/>
    <x v="1"/>
    <x v="0"/>
    <n v="0"/>
    <n v="0"/>
    <n v="0"/>
    <n v="5697"/>
  </r>
  <r>
    <x v="3"/>
    <x v="1"/>
    <s v="All"/>
    <x v="2"/>
    <x v="0"/>
    <n v="0"/>
    <n v="0"/>
    <n v="0"/>
    <n v="11230"/>
  </r>
  <r>
    <x v="3"/>
    <x v="1"/>
    <s v="All"/>
    <x v="3"/>
    <x v="0"/>
    <n v="0"/>
    <n v="0"/>
    <n v="0"/>
    <n v="14170"/>
  </r>
  <r>
    <x v="3"/>
    <x v="1"/>
    <s v="All"/>
    <x v="4"/>
    <x v="0"/>
    <n v="0"/>
    <n v="0"/>
    <n v="0"/>
    <n v="11537"/>
  </r>
  <r>
    <x v="3"/>
    <x v="1"/>
    <s v="All"/>
    <x v="5"/>
    <x v="0"/>
    <n v="0"/>
    <n v="0"/>
    <n v="0"/>
    <n v="6554"/>
  </r>
  <r>
    <x v="3"/>
    <x v="1"/>
    <s v="All"/>
    <x v="6"/>
    <x v="0"/>
    <n v="0"/>
    <n v="0"/>
    <n v="0"/>
    <n v="50268"/>
  </r>
  <r>
    <x v="3"/>
    <x v="1"/>
    <s v="All"/>
    <x v="7"/>
    <x v="0"/>
    <n v="9"/>
    <n v="1"/>
    <n v="63"/>
    <n v="36512"/>
  </r>
  <r>
    <x v="3"/>
    <x v="1"/>
    <s v="All"/>
    <x v="8"/>
    <x v="0"/>
    <n v="2"/>
    <n v="2"/>
    <n v="40"/>
    <n v="10778"/>
  </r>
  <r>
    <x v="3"/>
    <x v="1"/>
    <s v="All"/>
    <x v="9"/>
    <x v="0"/>
    <n v="0"/>
    <n v="0"/>
    <n v="0"/>
    <n v="9278"/>
  </r>
  <r>
    <x v="3"/>
    <x v="2"/>
    <s v="All"/>
    <x v="0"/>
    <x v="0"/>
    <n v="0"/>
    <n v="0"/>
    <n v="0"/>
    <n v="2766"/>
  </r>
  <r>
    <x v="3"/>
    <x v="2"/>
    <s v="All"/>
    <x v="1"/>
    <x v="0"/>
    <n v="0"/>
    <n v="0"/>
    <n v="0"/>
    <n v="5078"/>
  </r>
  <r>
    <x v="3"/>
    <x v="2"/>
    <s v="All"/>
    <x v="2"/>
    <x v="0"/>
    <n v="0"/>
    <n v="0"/>
    <n v="0"/>
    <n v="10288"/>
  </r>
  <r>
    <x v="3"/>
    <x v="2"/>
    <s v="All"/>
    <x v="3"/>
    <x v="0"/>
    <n v="1"/>
    <n v="1"/>
    <n v="3"/>
    <n v="13251"/>
  </r>
  <r>
    <x v="3"/>
    <x v="2"/>
    <s v="All"/>
    <x v="4"/>
    <x v="0"/>
    <n v="0"/>
    <n v="0"/>
    <n v="0"/>
    <n v="11312"/>
  </r>
  <r>
    <x v="3"/>
    <x v="2"/>
    <s v="All"/>
    <x v="5"/>
    <x v="0"/>
    <n v="0"/>
    <n v="0"/>
    <n v="0"/>
    <n v="6419"/>
  </r>
  <r>
    <x v="3"/>
    <x v="2"/>
    <s v="All"/>
    <x v="6"/>
    <x v="0"/>
    <n v="0"/>
    <n v="0"/>
    <n v="0"/>
    <n v="46433"/>
  </r>
  <r>
    <x v="3"/>
    <x v="2"/>
    <s v="All"/>
    <x v="7"/>
    <x v="0"/>
    <n v="8"/>
    <n v="2"/>
    <n v="88"/>
    <n v="35724"/>
  </r>
  <r>
    <x v="3"/>
    <x v="2"/>
    <s v="All"/>
    <x v="8"/>
    <x v="0"/>
    <n v="0"/>
    <n v="0"/>
    <n v="0"/>
    <n v="10325"/>
  </r>
  <r>
    <x v="3"/>
    <x v="2"/>
    <s v="All"/>
    <x v="9"/>
    <x v="0"/>
    <n v="0"/>
    <n v="0"/>
    <n v="0"/>
    <n v="9497"/>
  </r>
  <r>
    <x v="3"/>
    <x v="3"/>
    <s v="All"/>
    <x v="0"/>
    <x v="0"/>
    <n v="0"/>
    <n v="0"/>
    <n v="0"/>
    <n v="2131"/>
  </r>
  <r>
    <x v="3"/>
    <x v="3"/>
    <s v="All"/>
    <x v="1"/>
    <x v="0"/>
    <n v="0"/>
    <n v="0"/>
    <n v="0"/>
    <n v="4143"/>
  </r>
  <r>
    <x v="3"/>
    <x v="3"/>
    <s v="All"/>
    <x v="2"/>
    <x v="0"/>
    <n v="0"/>
    <n v="0"/>
    <n v="0"/>
    <n v="8610"/>
  </r>
  <r>
    <x v="3"/>
    <x v="3"/>
    <s v="All"/>
    <x v="3"/>
    <x v="0"/>
    <n v="0"/>
    <n v="0"/>
    <n v="0"/>
    <n v="11559"/>
  </r>
  <r>
    <x v="3"/>
    <x v="3"/>
    <s v="All"/>
    <x v="4"/>
    <x v="0"/>
    <n v="0"/>
    <n v="0"/>
    <n v="0"/>
    <n v="10380"/>
  </r>
  <r>
    <x v="3"/>
    <x v="3"/>
    <s v="All"/>
    <x v="5"/>
    <x v="0"/>
    <n v="0"/>
    <n v="0"/>
    <n v="0"/>
    <n v="5821"/>
  </r>
  <r>
    <x v="3"/>
    <x v="3"/>
    <s v="All"/>
    <x v="6"/>
    <x v="0"/>
    <n v="0"/>
    <n v="0"/>
    <n v="0"/>
    <n v="38914"/>
  </r>
  <r>
    <x v="3"/>
    <x v="3"/>
    <s v="All"/>
    <x v="7"/>
    <x v="0"/>
    <n v="0"/>
    <n v="0"/>
    <n v="0"/>
    <n v="32150"/>
  </r>
  <r>
    <x v="3"/>
    <x v="3"/>
    <s v="All"/>
    <x v="8"/>
    <x v="0"/>
    <n v="0"/>
    <n v="0"/>
    <n v="0"/>
    <n v="8141"/>
  </r>
  <r>
    <x v="3"/>
    <x v="3"/>
    <s v="All"/>
    <x v="9"/>
    <x v="0"/>
    <n v="0"/>
    <n v="0"/>
    <n v="0"/>
    <n v="8412"/>
  </r>
  <r>
    <x v="3"/>
    <x v="4"/>
    <s v="All"/>
    <x v="0"/>
    <x v="0"/>
    <n v="0"/>
    <n v="0"/>
    <n v="0"/>
    <n v="1705"/>
  </r>
  <r>
    <x v="3"/>
    <x v="4"/>
    <s v="All"/>
    <x v="1"/>
    <x v="0"/>
    <n v="0"/>
    <n v="0"/>
    <n v="0"/>
    <n v="3521"/>
  </r>
  <r>
    <x v="3"/>
    <x v="4"/>
    <s v="All"/>
    <x v="2"/>
    <x v="0"/>
    <n v="0"/>
    <n v="0"/>
    <n v="0"/>
    <n v="7428"/>
  </r>
  <r>
    <x v="3"/>
    <x v="4"/>
    <s v="All"/>
    <x v="3"/>
    <x v="0"/>
    <n v="0"/>
    <n v="0"/>
    <n v="0"/>
    <n v="10330"/>
  </r>
  <r>
    <x v="3"/>
    <x v="4"/>
    <s v="All"/>
    <x v="4"/>
    <x v="0"/>
    <n v="0"/>
    <n v="0"/>
    <n v="0"/>
    <n v="9633"/>
  </r>
  <r>
    <x v="3"/>
    <x v="4"/>
    <s v="All"/>
    <x v="5"/>
    <x v="0"/>
    <n v="0"/>
    <n v="0"/>
    <n v="0"/>
    <n v="5625"/>
  </r>
  <r>
    <x v="3"/>
    <x v="4"/>
    <s v="All"/>
    <x v="6"/>
    <x v="0"/>
    <n v="0"/>
    <n v="0"/>
    <n v="0"/>
    <n v="34107"/>
  </r>
  <r>
    <x v="3"/>
    <x v="4"/>
    <s v="All"/>
    <x v="7"/>
    <x v="0"/>
    <n v="0"/>
    <n v="0"/>
    <n v="0"/>
    <n v="30083"/>
  </r>
  <r>
    <x v="3"/>
    <x v="4"/>
    <s v="All"/>
    <x v="8"/>
    <x v="0"/>
    <n v="0"/>
    <n v="0"/>
    <n v="0"/>
    <n v="6987"/>
  </r>
  <r>
    <x v="3"/>
    <x v="4"/>
    <s v="All"/>
    <x v="9"/>
    <x v="0"/>
    <n v="0"/>
    <n v="0"/>
    <n v="0"/>
    <n v="7904"/>
  </r>
  <r>
    <x v="3"/>
    <x v="5"/>
    <s v="All"/>
    <x v="0"/>
    <x v="0"/>
    <n v="0"/>
    <n v="0"/>
    <n v="0"/>
    <n v="1473"/>
  </r>
  <r>
    <x v="3"/>
    <x v="5"/>
    <s v="All"/>
    <x v="1"/>
    <x v="0"/>
    <n v="0"/>
    <n v="0"/>
    <n v="0"/>
    <n v="2935"/>
  </r>
  <r>
    <x v="3"/>
    <x v="5"/>
    <s v="All"/>
    <x v="2"/>
    <x v="0"/>
    <n v="0"/>
    <n v="0"/>
    <n v="0"/>
    <n v="6470"/>
  </r>
  <r>
    <x v="3"/>
    <x v="5"/>
    <s v="All"/>
    <x v="3"/>
    <x v="0"/>
    <n v="0"/>
    <n v="0"/>
    <n v="0"/>
    <n v="8733"/>
  </r>
  <r>
    <x v="3"/>
    <x v="5"/>
    <s v="All"/>
    <x v="4"/>
    <x v="0"/>
    <n v="0"/>
    <n v="0"/>
    <n v="0"/>
    <n v="8917"/>
  </r>
  <r>
    <x v="3"/>
    <x v="5"/>
    <s v="All"/>
    <x v="5"/>
    <x v="0"/>
    <n v="0"/>
    <n v="0"/>
    <n v="0"/>
    <n v="5504"/>
  </r>
  <r>
    <x v="3"/>
    <x v="5"/>
    <s v="All"/>
    <x v="6"/>
    <x v="0"/>
    <n v="0"/>
    <n v="0"/>
    <n v="0"/>
    <n v="30233"/>
  </r>
  <r>
    <x v="3"/>
    <x v="5"/>
    <s v="All"/>
    <x v="7"/>
    <x v="0"/>
    <n v="1"/>
    <n v="1"/>
    <n v="15"/>
    <n v="27914"/>
  </r>
  <r>
    <x v="3"/>
    <x v="5"/>
    <s v="All"/>
    <x v="8"/>
    <x v="0"/>
    <n v="0"/>
    <n v="0"/>
    <n v="0"/>
    <n v="6632"/>
  </r>
  <r>
    <x v="3"/>
    <x v="5"/>
    <s v="All"/>
    <x v="9"/>
    <x v="0"/>
    <n v="0"/>
    <n v="0"/>
    <n v="0"/>
    <n v="7651"/>
  </r>
  <r>
    <x v="3"/>
    <x v="6"/>
    <s v="All"/>
    <x v="0"/>
    <x v="0"/>
    <n v="0"/>
    <n v="0"/>
    <n v="0"/>
    <n v="1163"/>
  </r>
  <r>
    <x v="3"/>
    <x v="6"/>
    <s v="All"/>
    <x v="1"/>
    <x v="0"/>
    <n v="0"/>
    <n v="0"/>
    <n v="0"/>
    <n v="2373"/>
  </r>
  <r>
    <x v="3"/>
    <x v="6"/>
    <s v="All"/>
    <x v="2"/>
    <x v="0"/>
    <n v="0"/>
    <n v="0"/>
    <n v="0"/>
    <n v="5455"/>
  </r>
  <r>
    <x v="3"/>
    <x v="6"/>
    <s v="All"/>
    <x v="3"/>
    <x v="0"/>
    <n v="0"/>
    <n v="0"/>
    <n v="0"/>
    <n v="7455"/>
  </r>
  <r>
    <x v="3"/>
    <x v="6"/>
    <s v="All"/>
    <x v="4"/>
    <x v="0"/>
    <n v="0"/>
    <n v="0"/>
    <n v="0"/>
    <n v="8166"/>
  </r>
  <r>
    <x v="3"/>
    <x v="6"/>
    <s v="All"/>
    <x v="5"/>
    <x v="0"/>
    <n v="0"/>
    <n v="0"/>
    <n v="0"/>
    <n v="5150"/>
  </r>
  <r>
    <x v="3"/>
    <x v="6"/>
    <s v="All"/>
    <x v="6"/>
    <x v="0"/>
    <n v="0"/>
    <n v="0"/>
    <n v="0"/>
    <n v="26039"/>
  </r>
  <r>
    <x v="3"/>
    <x v="6"/>
    <s v="All"/>
    <x v="7"/>
    <x v="0"/>
    <n v="2"/>
    <n v="2"/>
    <n v="58"/>
    <n v="26017"/>
  </r>
  <r>
    <x v="3"/>
    <x v="6"/>
    <s v="All"/>
    <x v="8"/>
    <x v="0"/>
    <n v="0"/>
    <n v="0"/>
    <n v="0"/>
    <n v="6204"/>
  </r>
  <r>
    <x v="3"/>
    <x v="6"/>
    <s v="All"/>
    <x v="9"/>
    <x v="0"/>
    <n v="0"/>
    <n v="0"/>
    <n v="0"/>
    <n v="7376"/>
  </r>
  <r>
    <x v="3"/>
    <x v="7"/>
    <s v="All"/>
    <x v="0"/>
    <x v="0"/>
    <n v="0"/>
    <n v="0"/>
    <n v="0"/>
    <n v="945"/>
  </r>
  <r>
    <x v="3"/>
    <x v="7"/>
    <s v="All"/>
    <x v="1"/>
    <x v="0"/>
    <n v="0"/>
    <n v="0"/>
    <n v="0"/>
    <n v="1785"/>
  </r>
  <r>
    <x v="3"/>
    <x v="7"/>
    <s v="All"/>
    <x v="2"/>
    <x v="0"/>
    <n v="0"/>
    <n v="0"/>
    <n v="0"/>
    <n v="4297"/>
  </r>
  <r>
    <x v="3"/>
    <x v="7"/>
    <s v="All"/>
    <x v="3"/>
    <x v="0"/>
    <n v="0"/>
    <n v="0"/>
    <n v="0"/>
    <n v="5840"/>
  </r>
  <r>
    <x v="3"/>
    <x v="7"/>
    <s v="All"/>
    <x v="4"/>
    <x v="0"/>
    <n v="0"/>
    <n v="0"/>
    <n v="0"/>
    <n v="6743"/>
  </r>
  <r>
    <x v="3"/>
    <x v="7"/>
    <s v="All"/>
    <x v="5"/>
    <x v="0"/>
    <n v="0"/>
    <n v="0"/>
    <n v="0"/>
    <n v="4427"/>
  </r>
  <r>
    <x v="3"/>
    <x v="7"/>
    <s v="All"/>
    <x v="6"/>
    <x v="0"/>
    <n v="4"/>
    <n v="3"/>
    <n v="100"/>
    <n v="21223"/>
  </r>
  <r>
    <x v="3"/>
    <x v="7"/>
    <s v="All"/>
    <x v="7"/>
    <x v="0"/>
    <n v="0"/>
    <n v="0"/>
    <n v="0"/>
    <n v="21954"/>
  </r>
  <r>
    <x v="3"/>
    <x v="7"/>
    <s v="All"/>
    <x v="8"/>
    <x v="0"/>
    <n v="0"/>
    <n v="0"/>
    <n v="0"/>
    <n v="5290"/>
  </r>
  <r>
    <x v="3"/>
    <x v="7"/>
    <s v="All"/>
    <x v="9"/>
    <x v="0"/>
    <n v="0"/>
    <n v="0"/>
    <n v="0"/>
    <n v="6394"/>
  </r>
  <r>
    <x v="3"/>
    <x v="8"/>
    <s v="All"/>
    <x v="0"/>
    <x v="0"/>
    <n v="0"/>
    <n v="0"/>
    <n v="0"/>
    <n v="750"/>
  </r>
  <r>
    <x v="3"/>
    <x v="8"/>
    <s v="All"/>
    <x v="1"/>
    <x v="0"/>
    <n v="0"/>
    <n v="0"/>
    <n v="0"/>
    <n v="1417"/>
  </r>
  <r>
    <x v="3"/>
    <x v="8"/>
    <s v="All"/>
    <x v="2"/>
    <x v="0"/>
    <n v="0"/>
    <n v="0"/>
    <n v="0"/>
    <n v="3396"/>
  </r>
  <r>
    <x v="3"/>
    <x v="8"/>
    <s v="All"/>
    <x v="3"/>
    <x v="0"/>
    <n v="0"/>
    <n v="0"/>
    <n v="0"/>
    <n v="4691"/>
  </r>
  <r>
    <x v="3"/>
    <x v="8"/>
    <s v="All"/>
    <x v="4"/>
    <x v="0"/>
    <n v="0"/>
    <n v="0"/>
    <n v="0"/>
    <n v="5562"/>
  </r>
  <r>
    <x v="3"/>
    <x v="8"/>
    <s v="All"/>
    <x v="5"/>
    <x v="0"/>
    <n v="0"/>
    <n v="0"/>
    <n v="0"/>
    <n v="3652"/>
  </r>
  <r>
    <x v="3"/>
    <x v="8"/>
    <s v="All"/>
    <x v="6"/>
    <x v="0"/>
    <n v="0"/>
    <n v="0"/>
    <n v="0"/>
    <n v="18057"/>
  </r>
  <r>
    <x v="3"/>
    <x v="8"/>
    <s v="All"/>
    <x v="7"/>
    <x v="0"/>
    <n v="2"/>
    <n v="2"/>
    <n v="51"/>
    <n v="18926"/>
  </r>
  <r>
    <x v="3"/>
    <x v="8"/>
    <s v="All"/>
    <x v="8"/>
    <x v="0"/>
    <n v="0"/>
    <n v="0"/>
    <n v="0"/>
    <n v="4262"/>
  </r>
  <r>
    <x v="3"/>
    <x v="8"/>
    <s v="All"/>
    <x v="9"/>
    <x v="0"/>
    <n v="0"/>
    <n v="0"/>
    <n v="0"/>
    <n v="5329"/>
  </r>
  <r>
    <x v="3"/>
    <x v="9"/>
    <s v="All"/>
    <x v="0"/>
    <x v="0"/>
    <n v="0"/>
    <n v="0"/>
    <n v="0"/>
    <n v="537"/>
  </r>
  <r>
    <x v="3"/>
    <x v="9"/>
    <s v="All"/>
    <x v="1"/>
    <x v="0"/>
    <n v="0"/>
    <n v="0"/>
    <n v="0"/>
    <n v="979"/>
  </r>
  <r>
    <x v="3"/>
    <x v="9"/>
    <s v="All"/>
    <x v="2"/>
    <x v="0"/>
    <n v="0"/>
    <n v="0"/>
    <n v="0"/>
    <n v="2482"/>
  </r>
  <r>
    <x v="3"/>
    <x v="9"/>
    <s v="All"/>
    <x v="3"/>
    <x v="0"/>
    <n v="0"/>
    <n v="0"/>
    <n v="0"/>
    <n v="3517"/>
  </r>
  <r>
    <x v="3"/>
    <x v="9"/>
    <s v="All"/>
    <x v="4"/>
    <x v="0"/>
    <n v="0"/>
    <n v="0"/>
    <n v="0"/>
    <n v="4066"/>
  </r>
  <r>
    <x v="3"/>
    <x v="9"/>
    <s v="All"/>
    <x v="5"/>
    <x v="0"/>
    <n v="0"/>
    <n v="0"/>
    <n v="0"/>
    <n v="2652"/>
  </r>
  <r>
    <x v="3"/>
    <x v="9"/>
    <s v="All"/>
    <x v="6"/>
    <x v="0"/>
    <n v="2"/>
    <n v="1"/>
    <n v="42"/>
    <n v="13275"/>
  </r>
  <r>
    <x v="3"/>
    <x v="9"/>
    <s v="All"/>
    <x v="7"/>
    <x v="0"/>
    <n v="4"/>
    <n v="3"/>
    <n v="65"/>
    <n v="15475"/>
  </r>
  <r>
    <x v="3"/>
    <x v="9"/>
    <s v="All"/>
    <x v="8"/>
    <x v="0"/>
    <n v="1"/>
    <n v="1"/>
    <n v="30"/>
    <n v="3469"/>
  </r>
  <r>
    <x v="3"/>
    <x v="9"/>
    <s v="All"/>
    <x v="9"/>
    <x v="0"/>
    <n v="0"/>
    <n v="0"/>
    <n v="0"/>
    <n v="3987"/>
  </r>
  <r>
    <x v="3"/>
    <x v="10"/>
    <s v="All"/>
    <x v="0"/>
    <x v="0"/>
    <n v="0"/>
    <n v="0"/>
    <n v="0"/>
    <n v="349"/>
  </r>
  <r>
    <x v="3"/>
    <x v="10"/>
    <s v="All"/>
    <x v="1"/>
    <x v="0"/>
    <n v="0"/>
    <n v="0"/>
    <n v="0"/>
    <n v="663"/>
  </r>
  <r>
    <x v="3"/>
    <x v="10"/>
    <s v="All"/>
    <x v="2"/>
    <x v="0"/>
    <n v="0"/>
    <n v="0"/>
    <n v="0"/>
    <n v="1564"/>
  </r>
  <r>
    <x v="3"/>
    <x v="10"/>
    <s v="All"/>
    <x v="3"/>
    <x v="0"/>
    <n v="0"/>
    <n v="0"/>
    <n v="0"/>
    <n v="2446"/>
  </r>
  <r>
    <x v="3"/>
    <x v="10"/>
    <s v="All"/>
    <x v="4"/>
    <x v="0"/>
    <n v="0"/>
    <n v="0"/>
    <n v="0"/>
    <n v="2657"/>
  </r>
  <r>
    <x v="3"/>
    <x v="10"/>
    <s v="All"/>
    <x v="5"/>
    <x v="0"/>
    <n v="0"/>
    <n v="0"/>
    <n v="0"/>
    <n v="1701"/>
  </r>
  <r>
    <x v="3"/>
    <x v="10"/>
    <s v="All"/>
    <x v="6"/>
    <x v="0"/>
    <n v="3"/>
    <n v="1"/>
    <n v="63"/>
    <n v="9105"/>
  </r>
  <r>
    <x v="3"/>
    <x v="10"/>
    <s v="All"/>
    <x v="7"/>
    <x v="0"/>
    <n v="3"/>
    <n v="1"/>
    <n v="63"/>
    <n v="11564"/>
  </r>
  <r>
    <x v="3"/>
    <x v="10"/>
    <s v="All"/>
    <x v="8"/>
    <x v="0"/>
    <n v="0"/>
    <n v="0"/>
    <n v="0"/>
    <n v="2853"/>
  </r>
  <r>
    <x v="3"/>
    <x v="10"/>
    <s v="All"/>
    <x v="9"/>
    <x v="0"/>
    <n v="0"/>
    <n v="0"/>
    <n v="0"/>
    <n v="2872"/>
  </r>
  <r>
    <x v="3"/>
    <x v="11"/>
    <s v="All"/>
    <x v="0"/>
    <x v="0"/>
    <n v="0"/>
    <n v="0"/>
    <n v="0"/>
    <n v="0"/>
  </r>
  <r>
    <x v="3"/>
    <x v="11"/>
    <s v="All"/>
    <x v="1"/>
    <x v="0"/>
    <n v="0"/>
    <n v="0"/>
    <n v="0"/>
    <n v="0"/>
  </r>
  <r>
    <x v="3"/>
    <x v="11"/>
    <s v="All"/>
    <x v="2"/>
    <x v="0"/>
    <n v="0"/>
    <n v="0"/>
    <n v="0"/>
    <n v="0"/>
  </r>
  <r>
    <x v="3"/>
    <x v="11"/>
    <s v="All"/>
    <x v="3"/>
    <x v="0"/>
    <n v="0"/>
    <n v="0"/>
    <n v="0"/>
    <n v="0"/>
  </r>
  <r>
    <x v="3"/>
    <x v="11"/>
    <s v="All"/>
    <x v="4"/>
    <x v="0"/>
    <n v="0"/>
    <n v="0"/>
    <n v="0"/>
    <n v="0"/>
  </r>
  <r>
    <x v="3"/>
    <x v="11"/>
    <s v="All"/>
    <x v="5"/>
    <x v="0"/>
    <n v="0"/>
    <n v="0"/>
    <n v="0"/>
    <n v="0"/>
  </r>
  <r>
    <x v="3"/>
    <x v="11"/>
    <s v="All"/>
    <x v="6"/>
    <x v="0"/>
    <n v="0"/>
    <n v="0"/>
    <n v="0"/>
    <n v="0"/>
  </r>
  <r>
    <x v="3"/>
    <x v="11"/>
    <s v="All"/>
    <x v="7"/>
    <x v="0"/>
    <n v="0"/>
    <n v="0"/>
    <n v="0"/>
    <n v="0"/>
  </r>
  <r>
    <x v="3"/>
    <x v="11"/>
    <s v="All"/>
    <x v="8"/>
    <x v="0"/>
    <n v="0"/>
    <n v="0"/>
    <n v="0"/>
    <n v="0"/>
  </r>
  <r>
    <x v="3"/>
    <x v="11"/>
    <s v="All"/>
    <x v="9"/>
    <x v="0"/>
    <n v="0"/>
    <n v="0"/>
    <n v="0"/>
    <n v="0"/>
  </r>
  <r>
    <x v="3"/>
    <x v="0"/>
    <s v="All"/>
    <x v="0"/>
    <x v="1"/>
    <n v="0"/>
    <n v="0"/>
    <n v="0"/>
    <n v="4182"/>
  </r>
  <r>
    <x v="3"/>
    <x v="0"/>
    <s v="All"/>
    <x v="1"/>
    <x v="1"/>
    <n v="0"/>
    <n v="0"/>
    <n v="0"/>
    <n v="7389"/>
  </r>
  <r>
    <x v="3"/>
    <x v="0"/>
    <s v="All"/>
    <x v="2"/>
    <x v="1"/>
    <n v="0"/>
    <n v="0"/>
    <n v="0"/>
    <n v="14985"/>
  </r>
  <r>
    <x v="3"/>
    <x v="0"/>
    <s v="All"/>
    <x v="3"/>
    <x v="1"/>
    <n v="0"/>
    <n v="0"/>
    <n v="0"/>
    <n v="16356"/>
  </r>
  <r>
    <x v="3"/>
    <x v="0"/>
    <s v="All"/>
    <x v="4"/>
    <x v="1"/>
    <n v="0"/>
    <n v="0"/>
    <n v="0"/>
    <n v="12687"/>
  </r>
  <r>
    <x v="3"/>
    <x v="0"/>
    <s v="All"/>
    <x v="5"/>
    <x v="1"/>
    <n v="0"/>
    <n v="0"/>
    <n v="0"/>
    <n v="7580"/>
  </r>
  <r>
    <x v="3"/>
    <x v="0"/>
    <s v="All"/>
    <x v="6"/>
    <x v="1"/>
    <n v="0"/>
    <n v="0"/>
    <n v="0"/>
    <n v="56548"/>
  </r>
  <r>
    <x v="3"/>
    <x v="0"/>
    <s v="All"/>
    <x v="7"/>
    <x v="1"/>
    <n v="0"/>
    <n v="0"/>
    <n v="0"/>
    <n v="38133"/>
  </r>
  <r>
    <x v="3"/>
    <x v="0"/>
    <s v="All"/>
    <x v="8"/>
    <x v="1"/>
    <n v="0"/>
    <n v="0"/>
    <n v="0"/>
    <n v="11605"/>
  </r>
  <r>
    <x v="3"/>
    <x v="0"/>
    <s v="All"/>
    <x v="9"/>
    <x v="1"/>
    <n v="0"/>
    <n v="0"/>
    <n v="0"/>
    <n v="9110"/>
  </r>
  <r>
    <x v="3"/>
    <x v="1"/>
    <s v="All"/>
    <x v="0"/>
    <x v="1"/>
    <n v="0"/>
    <n v="0"/>
    <n v="0"/>
    <n v="3195"/>
  </r>
  <r>
    <x v="3"/>
    <x v="1"/>
    <s v="All"/>
    <x v="1"/>
    <x v="1"/>
    <n v="0"/>
    <n v="0"/>
    <n v="0"/>
    <n v="5697"/>
  </r>
  <r>
    <x v="3"/>
    <x v="1"/>
    <s v="All"/>
    <x v="2"/>
    <x v="1"/>
    <n v="0"/>
    <n v="0"/>
    <n v="0"/>
    <n v="11230"/>
  </r>
  <r>
    <x v="3"/>
    <x v="1"/>
    <s v="All"/>
    <x v="3"/>
    <x v="1"/>
    <n v="0"/>
    <n v="0"/>
    <n v="0"/>
    <n v="14170"/>
  </r>
  <r>
    <x v="3"/>
    <x v="1"/>
    <s v="All"/>
    <x v="4"/>
    <x v="1"/>
    <n v="0"/>
    <n v="0"/>
    <n v="0"/>
    <n v="11537"/>
  </r>
  <r>
    <x v="3"/>
    <x v="1"/>
    <s v="All"/>
    <x v="5"/>
    <x v="1"/>
    <n v="0"/>
    <n v="0"/>
    <n v="0"/>
    <n v="6554"/>
  </r>
  <r>
    <x v="3"/>
    <x v="1"/>
    <s v="All"/>
    <x v="6"/>
    <x v="1"/>
    <n v="0"/>
    <n v="0"/>
    <n v="0"/>
    <n v="50268"/>
  </r>
  <r>
    <x v="3"/>
    <x v="1"/>
    <s v="All"/>
    <x v="7"/>
    <x v="1"/>
    <n v="0"/>
    <n v="0"/>
    <n v="0"/>
    <n v="36512"/>
  </r>
  <r>
    <x v="3"/>
    <x v="1"/>
    <s v="All"/>
    <x v="8"/>
    <x v="1"/>
    <n v="0"/>
    <n v="0"/>
    <n v="0"/>
    <n v="10778"/>
  </r>
  <r>
    <x v="3"/>
    <x v="1"/>
    <s v="All"/>
    <x v="9"/>
    <x v="1"/>
    <n v="0"/>
    <n v="0"/>
    <n v="0"/>
    <n v="9278"/>
  </r>
  <r>
    <x v="3"/>
    <x v="2"/>
    <s v="All"/>
    <x v="0"/>
    <x v="1"/>
    <n v="0"/>
    <n v="0"/>
    <n v="0"/>
    <n v="2766"/>
  </r>
  <r>
    <x v="3"/>
    <x v="2"/>
    <s v="All"/>
    <x v="1"/>
    <x v="1"/>
    <n v="0"/>
    <n v="0"/>
    <n v="0"/>
    <n v="5078"/>
  </r>
  <r>
    <x v="3"/>
    <x v="2"/>
    <s v="All"/>
    <x v="2"/>
    <x v="1"/>
    <n v="0"/>
    <n v="0"/>
    <n v="0"/>
    <n v="10288"/>
  </r>
  <r>
    <x v="3"/>
    <x v="2"/>
    <s v="All"/>
    <x v="3"/>
    <x v="1"/>
    <n v="0"/>
    <n v="0"/>
    <n v="0"/>
    <n v="13251"/>
  </r>
  <r>
    <x v="3"/>
    <x v="2"/>
    <s v="All"/>
    <x v="4"/>
    <x v="1"/>
    <n v="0"/>
    <n v="0"/>
    <n v="0"/>
    <n v="11312"/>
  </r>
  <r>
    <x v="3"/>
    <x v="2"/>
    <s v="All"/>
    <x v="5"/>
    <x v="1"/>
    <n v="0"/>
    <n v="0"/>
    <n v="0"/>
    <n v="6419"/>
  </r>
  <r>
    <x v="3"/>
    <x v="2"/>
    <s v="All"/>
    <x v="6"/>
    <x v="1"/>
    <n v="0"/>
    <n v="0"/>
    <n v="0"/>
    <n v="46433"/>
  </r>
  <r>
    <x v="3"/>
    <x v="2"/>
    <s v="All"/>
    <x v="7"/>
    <x v="1"/>
    <n v="0"/>
    <n v="0"/>
    <n v="0"/>
    <n v="35724"/>
  </r>
  <r>
    <x v="3"/>
    <x v="2"/>
    <s v="All"/>
    <x v="8"/>
    <x v="1"/>
    <n v="0"/>
    <n v="0"/>
    <n v="0"/>
    <n v="10325"/>
  </r>
  <r>
    <x v="3"/>
    <x v="2"/>
    <s v="All"/>
    <x v="9"/>
    <x v="1"/>
    <n v="0"/>
    <n v="0"/>
    <n v="0"/>
    <n v="9497"/>
  </r>
  <r>
    <x v="3"/>
    <x v="3"/>
    <s v="All"/>
    <x v="0"/>
    <x v="1"/>
    <n v="0"/>
    <n v="0"/>
    <n v="0"/>
    <n v="2131"/>
  </r>
  <r>
    <x v="3"/>
    <x v="3"/>
    <s v="All"/>
    <x v="1"/>
    <x v="1"/>
    <n v="0"/>
    <n v="0"/>
    <n v="0"/>
    <n v="4143"/>
  </r>
  <r>
    <x v="3"/>
    <x v="3"/>
    <s v="All"/>
    <x v="2"/>
    <x v="1"/>
    <n v="0"/>
    <n v="0"/>
    <n v="0"/>
    <n v="8610"/>
  </r>
  <r>
    <x v="3"/>
    <x v="3"/>
    <s v="All"/>
    <x v="3"/>
    <x v="1"/>
    <n v="0"/>
    <n v="0"/>
    <n v="0"/>
    <n v="11559"/>
  </r>
  <r>
    <x v="3"/>
    <x v="3"/>
    <s v="All"/>
    <x v="4"/>
    <x v="1"/>
    <n v="0"/>
    <n v="0"/>
    <n v="0"/>
    <n v="10380"/>
  </r>
  <r>
    <x v="3"/>
    <x v="3"/>
    <s v="All"/>
    <x v="5"/>
    <x v="1"/>
    <n v="0"/>
    <n v="0"/>
    <n v="0"/>
    <n v="5821"/>
  </r>
  <r>
    <x v="3"/>
    <x v="3"/>
    <s v="All"/>
    <x v="6"/>
    <x v="1"/>
    <n v="0"/>
    <n v="0"/>
    <n v="0"/>
    <n v="38914"/>
  </r>
  <r>
    <x v="3"/>
    <x v="3"/>
    <s v="All"/>
    <x v="7"/>
    <x v="1"/>
    <n v="0"/>
    <n v="0"/>
    <n v="0"/>
    <n v="32150"/>
  </r>
  <r>
    <x v="3"/>
    <x v="3"/>
    <s v="All"/>
    <x v="8"/>
    <x v="1"/>
    <n v="0"/>
    <n v="0"/>
    <n v="0"/>
    <n v="8141"/>
  </r>
  <r>
    <x v="3"/>
    <x v="3"/>
    <s v="All"/>
    <x v="9"/>
    <x v="1"/>
    <n v="0"/>
    <n v="0"/>
    <n v="0"/>
    <n v="8412"/>
  </r>
  <r>
    <x v="3"/>
    <x v="4"/>
    <s v="All"/>
    <x v="0"/>
    <x v="1"/>
    <n v="0"/>
    <n v="0"/>
    <n v="0"/>
    <n v="1705"/>
  </r>
  <r>
    <x v="3"/>
    <x v="4"/>
    <s v="All"/>
    <x v="1"/>
    <x v="1"/>
    <n v="0"/>
    <n v="0"/>
    <n v="0"/>
    <n v="3521"/>
  </r>
  <r>
    <x v="3"/>
    <x v="4"/>
    <s v="All"/>
    <x v="2"/>
    <x v="1"/>
    <n v="0"/>
    <n v="0"/>
    <n v="0"/>
    <n v="7428"/>
  </r>
  <r>
    <x v="3"/>
    <x v="4"/>
    <s v="All"/>
    <x v="3"/>
    <x v="1"/>
    <n v="0"/>
    <n v="0"/>
    <n v="0"/>
    <n v="10330"/>
  </r>
  <r>
    <x v="3"/>
    <x v="4"/>
    <s v="All"/>
    <x v="4"/>
    <x v="1"/>
    <n v="0"/>
    <n v="0"/>
    <n v="0"/>
    <n v="9633"/>
  </r>
  <r>
    <x v="3"/>
    <x v="4"/>
    <s v="All"/>
    <x v="5"/>
    <x v="1"/>
    <n v="0"/>
    <n v="0"/>
    <n v="0"/>
    <n v="5625"/>
  </r>
  <r>
    <x v="3"/>
    <x v="4"/>
    <s v="All"/>
    <x v="6"/>
    <x v="1"/>
    <n v="0"/>
    <n v="0"/>
    <n v="0"/>
    <n v="34107"/>
  </r>
  <r>
    <x v="3"/>
    <x v="4"/>
    <s v="All"/>
    <x v="7"/>
    <x v="1"/>
    <n v="0"/>
    <n v="0"/>
    <n v="0"/>
    <n v="30083"/>
  </r>
  <r>
    <x v="3"/>
    <x v="4"/>
    <s v="All"/>
    <x v="8"/>
    <x v="1"/>
    <n v="0"/>
    <n v="0"/>
    <n v="0"/>
    <n v="6987"/>
  </r>
  <r>
    <x v="3"/>
    <x v="4"/>
    <s v="All"/>
    <x v="9"/>
    <x v="1"/>
    <n v="0"/>
    <n v="0"/>
    <n v="0"/>
    <n v="7904"/>
  </r>
  <r>
    <x v="3"/>
    <x v="5"/>
    <s v="All"/>
    <x v="0"/>
    <x v="1"/>
    <n v="0"/>
    <n v="0"/>
    <n v="0"/>
    <n v="1473"/>
  </r>
  <r>
    <x v="3"/>
    <x v="5"/>
    <s v="All"/>
    <x v="1"/>
    <x v="1"/>
    <n v="0"/>
    <n v="0"/>
    <n v="0"/>
    <n v="2935"/>
  </r>
  <r>
    <x v="3"/>
    <x v="5"/>
    <s v="All"/>
    <x v="2"/>
    <x v="1"/>
    <n v="0"/>
    <n v="0"/>
    <n v="0"/>
    <n v="6470"/>
  </r>
  <r>
    <x v="3"/>
    <x v="5"/>
    <s v="All"/>
    <x v="3"/>
    <x v="1"/>
    <n v="0"/>
    <n v="0"/>
    <n v="0"/>
    <n v="8733"/>
  </r>
  <r>
    <x v="3"/>
    <x v="5"/>
    <s v="All"/>
    <x v="4"/>
    <x v="1"/>
    <n v="0"/>
    <n v="0"/>
    <n v="0"/>
    <n v="8917"/>
  </r>
  <r>
    <x v="3"/>
    <x v="5"/>
    <s v="All"/>
    <x v="5"/>
    <x v="1"/>
    <n v="0"/>
    <n v="0"/>
    <n v="0"/>
    <n v="5504"/>
  </r>
  <r>
    <x v="3"/>
    <x v="5"/>
    <s v="All"/>
    <x v="6"/>
    <x v="1"/>
    <n v="0"/>
    <n v="0"/>
    <n v="0"/>
    <n v="30233"/>
  </r>
  <r>
    <x v="3"/>
    <x v="5"/>
    <s v="All"/>
    <x v="7"/>
    <x v="1"/>
    <n v="1"/>
    <n v="1"/>
    <n v="7"/>
    <n v="27914"/>
  </r>
  <r>
    <x v="3"/>
    <x v="5"/>
    <s v="All"/>
    <x v="8"/>
    <x v="1"/>
    <n v="0"/>
    <n v="0"/>
    <n v="0"/>
    <n v="6632"/>
  </r>
  <r>
    <x v="3"/>
    <x v="5"/>
    <s v="All"/>
    <x v="9"/>
    <x v="1"/>
    <n v="0"/>
    <n v="0"/>
    <n v="0"/>
    <n v="7651"/>
  </r>
  <r>
    <x v="3"/>
    <x v="6"/>
    <s v="All"/>
    <x v="0"/>
    <x v="1"/>
    <n v="0"/>
    <n v="0"/>
    <n v="0"/>
    <n v="1163"/>
  </r>
  <r>
    <x v="3"/>
    <x v="6"/>
    <s v="All"/>
    <x v="1"/>
    <x v="1"/>
    <n v="0"/>
    <n v="0"/>
    <n v="0"/>
    <n v="2373"/>
  </r>
  <r>
    <x v="3"/>
    <x v="6"/>
    <s v="All"/>
    <x v="2"/>
    <x v="1"/>
    <n v="0"/>
    <n v="0"/>
    <n v="0"/>
    <n v="5455"/>
  </r>
  <r>
    <x v="3"/>
    <x v="6"/>
    <s v="All"/>
    <x v="3"/>
    <x v="1"/>
    <n v="0"/>
    <n v="0"/>
    <n v="0"/>
    <n v="7455"/>
  </r>
  <r>
    <x v="3"/>
    <x v="6"/>
    <s v="All"/>
    <x v="4"/>
    <x v="1"/>
    <n v="0"/>
    <n v="0"/>
    <n v="0"/>
    <n v="8166"/>
  </r>
  <r>
    <x v="3"/>
    <x v="6"/>
    <s v="All"/>
    <x v="5"/>
    <x v="1"/>
    <n v="0"/>
    <n v="0"/>
    <n v="0"/>
    <n v="5150"/>
  </r>
  <r>
    <x v="3"/>
    <x v="6"/>
    <s v="All"/>
    <x v="6"/>
    <x v="1"/>
    <n v="0"/>
    <n v="0"/>
    <n v="0"/>
    <n v="26039"/>
  </r>
  <r>
    <x v="3"/>
    <x v="6"/>
    <s v="All"/>
    <x v="7"/>
    <x v="1"/>
    <n v="0"/>
    <n v="0"/>
    <n v="0"/>
    <n v="26017"/>
  </r>
  <r>
    <x v="3"/>
    <x v="6"/>
    <s v="All"/>
    <x v="8"/>
    <x v="1"/>
    <n v="0"/>
    <n v="0"/>
    <n v="0"/>
    <n v="6204"/>
  </r>
  <r>
    <x v="3"/>
    <x v="6"/>
    <s v="All"/>
    <x v="9"/>
    <x v="1"/>
    <n v="0"/>
    <n v="0"/>
    <n v="0"/>
    <n v="7376"/>
  </r>
  <r>
    <x v="3"/>
    <x v="7"/>
    <s v="All"/>
    <x v="0"/>
    <x v="1"/>
    <n v="0"/>
    <n v="0"/>
    <n v="0"/>
    <n v="945"/>
  </r>
  <r>
    <x v="3"/>
    <x v="7"/>
    <s v="All"/>
    <x v="1"/>
    <x v="1"/>
    <n v="0"/>
    <n v="0"/>
    <n v="0"/>
    <n v="1785"/>
  </r>
  <r>
    <x v="3"/>
    <x v="7"/>
    <s v="All"/>
    <x v="2"/>
    <x v="1"/>
    <n v="0"/>
    <n v="0"/>
    <n v="0"/>
    <n v="4297"/>
  </r>
  <r>
    <x v="3"/>
    <x v="7"/>
    <s v="All"/>
    <x v="3"/>
    <x v="1"/>
    <n v="0"/>
    <n v="0"/>
    <n v="0"/>
    <n v="5840"/>
  </r>
  <r>
    <x v="3"/>
    <x v="7"/>
    <s v="All"/>
    <x v="4"/>
    <x v="1"/>
    <n v="0"/>
    <n v="0"/>
    <n v="0"/>
    <n v="6743"/>
  </r>
  <r>
    <x v="3"/>
    <x v="7"/>
    <s v="All"/>
    <x v="5"/>
    <x v="1"/>
    <n v="0"/>
    <n v="0"/>
    <n v="0"/>
    <n v="4427"/>
  </r>
  <r>
    <x v="3"/>
    <x v="7"/>
    <s v="All"/>
    <x v="6"/>
    <x v="1"/>
    <n v="0"/>
    <n v="0"/>
    <n v="0"/>
    <n v="21223"/>
  </r>
  <r>
    <x v="3"/>
    <x v="7"/>
    <s v="All"/>
    <x v="7"/>
    <x v="1"/>
    <n v="0"/>
    <n v="0"/>
    <n v="0"/>
    <n v="21954"/>
  </r>
  <r>
    <x v="3"/>
    <x v="7"/>
    <s v="All"/>
    <x v="8"/>
    <x v="1"/>
    <n v="0"/>
    <n v="0"/>
    <n v="0"/>
    <n v="5290"/>
  </r>
  <r>
    <x v="3"/>
    <x v="7"/>
    <s v="All"/>
    <x v="9"/>
    <x v="1"/>
    <n v="0"/>
    <n v="0"/>
    <n v="0"/>
    <n v="6394"/>
  </r>
  <r>
    <x v="3"/>
    <x v="8"/>
    <s v="All"/>
    <x v="0"/>
    <x v="1"/>
    <n v="0"/>
    <n v="0"/>
    <n v="0"/>
    <n v="750"/>
  </r>
  <r>
    <x v="3"/>
    <x v="8"/>
    <s v="All"/>
    <x v="1"/>
    <x v="1"/>
    <n v="0"/>
    <n v="0"/>
    <n v="0"/>
    <n v="1417"/>
  </r>
  <r>
    <x v="3"/>
    <x v="8"/>
    <s v="All"/>
    <x v="2"/>
    <x v="1"/>
    <n v="0"/>
    <n v="0"/>
    <n v="0"/>
    <n v="3396"/>
  </r>
  <r>
    <x v="3"/>
    <x v="8"/>
    <s v="All"/>
    <x v="3"/>
    <x v="1"/>
    <n v="0"/>
    <n v="0"/>
    <n v="0"/>
    <n v="4691"/>
  </r>
  <r>
    <x v="3"/>
    <x v="8"/>
    <s v="All"/>
    <x v="4"/>
    <x v="1"/>
    <n v="0"/>
    <n v="0"/>
    <n v="0"/>
    <n v="5562"/>
  </r>
  <r>
    <x v="3"/>
    <x v="8"/>
    <s v="All"/>
    <x v="5"/>
    <x v="1"/>
    <n v="0"/>
    <n v="0"/>
    <n v="0"/>
    <n v="3652"/>
  </r>
  <r>
    <x v="3"/>
    <x v="8"/>
    <s v="All"/>
    <x v="6"/>
    <x v="1"/>
    <n v="0"/>
    <n v="0"/>
    <n v="0"/>
    <n v="18057"/>
  </r>
  <r>
    <x v="3"/>
    <x v="8"/>
    <s v="All"/>
    <x v="7"/>
    <x v="1"/>
    <n v="0"/>
    <n v="0"/>
    <n v="0"/>
    <n v="18926"/>
  </r>
  <r>
    <x v="3"/>
    <x v="8"/>
    <s v="All"/>
    <x v="8"/>
    <x v="1"/>
    <n v="0"/>
    <n v="0"/>
    <n v="0"/>
    <n v="4262"/>
  </r>
  <r>
    <x v="3"/>
    <x v="8"/>
    <s v="All"/>
    <x v="9"/>
    <x v="1"/>
    <n v="0"/>
    <n v="0"/>
    <n v="0"/>
    <n v="5329"/>
  </r>
  <r>
    <x v="3"/>
    <x v="9"/>
    <s v="All"/>
    <x v="0"/>
    <x v="1"/>
    <n v="0"/>
    <n v="0"/>
    <n v="0"/>
    <n v="537"/>
  </r>
  <r>
    <x v="3"/>
    <x v="9"/>
    <s v="All"/>
    <x v="1"/>
    <x v="1"/>
    <n v="0"/>
    <n v="0"/>
    <n v="0"/>
    <n v="979"/>
  </r>
  <r>
    <x v="3"/>
    <x v="9"/>
    <s v="All"/>
    <x v="2"/>
    <x v="1"/>
    <n v="0"/>
    <n v="0"/>
    <n v="0"/>
    <n v="2482"/>
  </r>
  <r>
    <x v="3"/>
    <x v="9"/>
    <s v="All"/>
    <x v="3"/>
    <x v="1"/>
    <n v="0"/>
    <n v="0"/>
    <n v="0"/>
    <n v="3517"/>
  </r>
  <r>
    <x v="3"/>
    <x v="9"/>
    <s v="All"/>
    <x v="4"/>
    <x v="1"/>
    <n v="0"/>
    <n v="0"/>
    <n v="0"/>
    <n v="4066"/>
  </r>
  <r>
    <x v="3"/>
    <x v="9"/>
    <s v="All"/>
    <x v="5"/>
    <x v="1"/>
    <n v="0"/>
    <n v="0"/>
    <n v="0"/>
    <n v="2652"/>
  </r>
  <r>
    <x v="3"/>
    <x v="9"/>
    <s v="All"/>
    <x v="6"/>
    <x v="1"/>
    <n v="0"/>
    <n v="0"/>
    <n v="0"/>
    <n v="13275"/>
  </r>
  <r>
    <x v="3"/>
    <x v="9"/>
    <s v="All"/>
    <x v="7"/>
    <x v="1"/>
    <n v="0"/>
    <n v="0"/>
    <n v="0"/>
    <n v="15475"/>
  </r>
  <r>
    <x v="3"/>
    <x v="9"/>
    <s v="All"/>
    <x v="8"/>
    <x v="1"/>
    <n v="0"/>
    <n v="0"/>
    <n v="0"/>
    <n v="3469"/>
  </r>
  <r>
    <x v="3"/>
    <x v="9"/>
    <s v="All"/>
    <x v="9"/>
    <x v="1"/>
    <n v="0"/>
    <n v="0"/>
    <n v="0"/>
    <n v="3987"/>
  </r>
  <r>
    <x v="3"/>
    <x v="10"/>
    <s v="All"/>
    <x v="0"/>
    <x v="1"/>
    <n v="0"/>
    <n v="0"/>
    <n v="0"/>
    <n v="349"/>
  </r>
  <r>
    <x v="3"/>
    <x v="10"/>
    <s v="All"/>
    <x v="1"/>
    <x v="1"/>
    <n v="0"/>
    <n v="0"/>
    <n v="0"/>
    <n v="663"/>
  </r>
  <r>
    <x v="3"/>
    <x v="10"/>
    <s v="All"/>
    <x v="2"/>
    <x v="1"/>
    <n v="0"/>
    <n v="0"/>
    <n v="0"/>
    <n v="1564"/>
  </r>
  <r>
    <x v="3"/>
    <x v="10"/>
    <s v="All"/>
    <x v="3"/>
    <x v="1"/>
    <n v="0"/>
    <n v="0"/>
    <n v="0"/>
    <n v="2446"/>
  </r>
  <r>
    <x v="3"/>
    <x v="10"/>
    <s v="All"/>
    <x v="4"/>
    <x v="1"/>
    <n v="0"/>
    <n v="0"/>
    <n v="0"/>
    <n v="2657"/>
  </r>
  <r>
    <x v="3"/>
    <x v="10"/>
    <s v="All"/>
    <x v="5"/>
    <x v="1"/>
    <n v="0"/>
    <n v="0"/>
    <n v="0"/>
    <n v="1701"/>
  </r>
  <r>
    <x v="3"/>
    <x v="10"/>
    <s v="All"/>
    <x v="6"/>
    <x v="1"/>
    <n v="0"/>
    <n v="0"/>
    <n v="0"/>
    <n v="9105"/>
  </r>
  <r>
    <x v="3"/>
    <x v="10"/>
    <s v="All"/>
    <x v="7"/>
    <x v="1"/>
    <n v="0"/>
    <n v="0"/>
    <n v="0"/>
    <n v="11564"/>
  </r>
  <r>
    <x v="3"/>
    <x v="10"/>
    <s v="All"/>
    <x v="8"/>
    <x v="1"/>
    <n v="0"/>
    <n v="0"/>
    <n v="0"/>
    <n v="2853"/>
  </r>
  <r>
    <x v="3"/>
    <x v="10"/>
    <s v="All"/>
    <x v="9"/>
    <x v="1"/>
    <n v="0"/>
    <n v="0"/>
    <n v="0"/>
    <n v="2872"/>
  </r>
  <r>
    <x v="3"/>
    <x v="11"/>
    <s v="All"/>
    <x v="0"/>
    <x v="1"/>
    <n v="0"/>
    <n v="0"/>
    <n v="0"/>
    <n v="0"/>
  </r>
  <r>
    <x v="3"/>
    <x v="11"/>
    <s v="All"/>
    <x v="1"/>
    <x v="1"/>
    <n v="0"/>
    <n v="0"/>
    <n v="0"/>
    <n v="0"/>
  </r>
  <r>
    <x v="3"/>
    <x v="11"/>
    <s v="All"/>
    <x v="2"/>
    <x v="1"/>
    <n v="0"/>
    <n v="0"/>
    <n v="0"/>
    <n v="0"/>
  </r>
  <r>
    <x v="3"/>
    <x v="11"/>
    <s v="All"/>
    <x v="3"/>
    <x v="1"/>
    <n v="0"/>
    <n v="0"/>
    <n v="0"/>
    <n v="0"/>
  </r>
  <r>
    <x v="3"/>
    <x v="11"/>
    <s v="All"/>
    <x v="4"/>
    <x v="1"/>
    <n v="0"/>
    <n v="0"/>
    <n v="0"/>
    <n v="0"/>
  </r>
  <r>
    <x v="3"/>
    <x v="11"/>
    <s v="All"/>
    <x v="5"/>
    <x v="1"/>
    <n v="0"/>
    <n v="0"/>
    <n v="0"/>
    <n v="0"/>
  </r>
  <r>
    <x v="3"/>
    <x v="11"/>
    <s v="All"/>
    <x v="6"/>
    <x v="1"/>
    <n v="0"/>
    <n v="0"/>
    <n v="0"/>
    <n v="0"/>
  </r>
  <r>
    <x v="3"/>
    <x v="11"/>
    <s v="All"/>
    <x v="7"/>
    <x v="1"/>
    <n v="0"/>
    <n v="0"/>
    <n v="0"/>
    <n v="0"/>
  </r>
  <r>
    <x v="3"/>
    <x v="11"/>
    <s v="All"/>
    <x v="8"/>
    <x v="1"/>
    <n v="0"/>
    <n v="0"/>
    <n v="0"/>
    <n v="0"/>
  </r>
  <r>
    <x v="3"/>
    <x v="11"/>
    <s v="All"/>
    <x v="9"/>
    <x v="1"/>
    <n v="0"/>
    <n v="0"/>
    <n v="0"/>
    <n v="0"/>
  </r>
  <r>
    <x v="3"/>
    <x v="0"/>
    <s v="All"/>
    <x v="0"/>
    <x v="2"/>
    <n v="0"/>
    <n v="0"/>
    <n v="0"/>
    <n v="4182"/>
  </r>
  <r>
    <x v="3"/>
    <x v="0"/>
    <s v="All"/>
    <x v="1"/>
    <x v="2"/>
    <n v="0"/>
    <n v="0"/>
    <n v="0"/>
    <n v="7389"/>
  </r>
  <r>
    <x v="3"/>
    <x v="0"/>
    <s v="All"/>
    <x v="2"/>
    <x v="2"/>
    <n v="0"/>
    <n v="0"/>
    <n v="0"/>
    <n v="14985"/>
  </r>
  <r>
    <x v="3"/>
    <x v="0"/>
    <s v="All"/>
    <x v="3"/>
    <x v="2"/>
    <n v="0"/>
    <n v="0"/>
    <n v="0"/>
    <n v="16356"/>
  </r>
  <r>
    <x v="3"/>
    <x v="0"/>
    <s v="All"/>
    <x v="4"/>
    <x v="2"/>
    <n v="0"/>
    <n v="0"/>
    <n v="0"/>
    <n v="12687"/>
  </r>
  <r>
    <x v="3"/>
    <x v="0"/>
    <s v="All"/>
    <x v="5"/>
    <x v="2"/>
    <n v="0"/>
    <n v="0"/>
    <n v="0"/>
    <n v="7580"/>
  </r>
  <r>
    <x v="3"/>
    <x v="0"/>
    <s v="All"/>
    <x v="6"/>
    <x v="2"/>
    <n v="0"/>
    <n v="0"/>
    <n v="0"/>
    <n v="56548"/>
  </r>
  <r>
    <x v="3"/>
    <x v="0"/>
    <s v="All"/>
    <x v="7"/>
    <x v="2"/>
    <n v="0"/>
    <n v="0"/>
    <n v="0"/>
    <n v="38133"/>
  </r>
  <r>
    <x v="3"/>
    <x v="0"/>
    <s v="All"/>
    <x v="8"/>
    <x v="2"/>
    <n v="0"/>
    <n v="0"/>
    <n v="0"/>
    <n v="11605"/>
  </r>
  <r>
    <x v="3"/>
    <x v="0"/>
    <s v="All"/>
    <x v="9"/>
    <x v="2"/>
    <n v="0"/>
    <n v="0"/>
    <n v="0"/>
    <n v="9110"/>
  </r>
  <r>
    <x v="3"/>
    <x v="1"/>
    <s v="All"/>
    <x v="0"/>
    <x v="2"/>
    <n v="0"/>
    <n v="0"/>
    <n v="0"/>
    <n v="3195"/>
  </r>
  <r>
    <x v="3"/>
    <x v="1"/>
    <s v="All"/>
    <x v="1"/>
    <x v="2"/>
    <n v="0"/>
    <n v="0"/>
    <n v="0"/>
    <n v="5697"/>
  </r>
  <r>
    <x v="3"/>
    <x v="1"/>
    <s v="All"/>
    <x v="2"/>
    <x v="2"/>
    <n v="0"/>
    <n v="0"/>
    <n v="0"/>
    <n v="11230"/>
  </r>
  <r>
    <x v="3"/>
    <x v="1"/>
    <s v="All"/>
    <x v="3"/>
    <x v="2"/>
    <n v="0"/>
    <n v="0"/>
    <n v="0"/>
    <n v="14170"/>
  </r>
  <r>
    <x v="3"/>
    <x v="1"/>
    <s v="All"/>
    <x v="4"/>
    <x v="2"/>
    <n v="0"/>
    <n v="0"/>
    <n v="0"/>
    <n v="11537"/>
  </r>
  <r>
    <x v="3"/>
    <x v="1"/>
    <s v="All"/>
    <x v="5"/>
    <x v="2"/>
    <n v="0"/>
    <n v="0"/>
    <n v="0"/>
    <n v="6554"/>
  </r>
  <r>
    <x v="3"/>
    <x v="1"/>
    <s v="All"/>
    <x v="6"/>
    <x v="2"/>
    <n v="0"/>
    <n v="0"/>
    <n v="0"/>
    <n v="50268"/>
  </r>
  <r>
    <x v="3"/>
    <x v="1"/>
    <s v="All"/>
    <x v="7"/>
    <x v="2"/>
    <n v="0"/>
    <n v="0"/>
    <n v="0"/>
    <n v="36512"/>
  </r>
  <r>
    <x v="3"/>
    <x v="1"/>
    <s v="All"/>
    <x v="8"/>
    <x v="2"/>
    <n v="0"/>
    <n v="0"/>
    <n v="0"/>
    <n v="10778"/>
  </r>
  <r>
    <x v="3"/>
    <x v="1"/>
    <s v="All"/>
    <x v="9"/>
    <x v="2"/>
    <n v="0"/>
    <n v="0"/>
    <n v="0"/>
    <n v="9278"/>
  </r>
  <r>
    <x v="3"/>
    <x v="2"/>
    <s v="All"/>
    <x v="0"/>
    <x v="2"/>
    <n v="0"/>
    <n v="0"/>
    <n v="0"/>
    <n v="2766"/>
  </r>
  <r>
    <x v="3"/>
    <x v="2"/>
    <s v="All"/>
    <x v="1"/>
    <x v="2"/>
    <n v="0"/>
    <n v="0"/>
    <n v="0"/>
    <n v="5078"/>
  </r>
  <r>
    <x v="3"/>
    <x v="2"/>
    <s v="All"/>
    <x v="2"/>
    <x v="2"/>
    <n v="0"/>
    <n v="0"/>
    <n v="0"/>
    <n v="10288"/>
  </r>
  <r>
    <x v="3"/>
    <x v="2"/>
    <s v="All"/>
    <x v="3"/>
    <x v="2"/>
    <n v="0"/>
    <n v="0"/>
    <n v="0"/>
    <n v="13251"/>
  </r>
  <r>
    <x v="3"/>
    <x v="2"/>
    <s v="All"/>
    <x v="4"/>
    <x v="2"/>
    <n v="0"/>
    <n v="0"/>
    <n v="0"/>
    <n v="11312"/>
  </r>
  <r>
    <x v="3"/>
    <x v="2"/>
    <s v="All"/>
    <x v="5"/>
    <x v="2"/>
    <n v="0"/>
    <n v="0"/>
    <n v="0"/>
    <n v="6419"/>
  </r>
  <r>
    <x v="3"/>
    <x v="2"/>
    <s v="All"/>
    <x v="6"/>
    <x v="2"/>
    <n v="0"/>
    <n v="0"/>
    <n v="0"/>
    <n v="46433"/>
  </r>
  <r>
    <x v="3"/>
    <x v="2"/>
    <s v="All"/>
    <x v="7"/>
    <x v="2"/>
    <n v="0"/>
    <n v="0"/>
    <n v="0"/>
    <n v="35724"/>
  </r>
  <r>
    <x v="3"/>
    <x v="2"/>
    <s v="All"/>
    <x v="8"/>
    <x v="2"/>
    <n v="0"/>
    <n v="0"/>
    <n v="0"/>
    <n v="10325"/>
  </r>
  <r>
    <x v="3"/>
    <x v="2"/>
    <s v="All"/>
    <x v="9"/>
    <x v="2"/>
    <n v="0"/>
    <n v="0"/>
    <n v="0"/>
    <n v="9497"/>
  </r>
  <r>
    <x v="3"/>
    <x v="3"/>
    <s v="All"/>
    <x v="0"/>
    <x v="2"/>
    <n v="0"/>
    <n v="0"/>
    <n v="0"/>
    <n v="2131"/>
  </r>
  <r>
    <x v="3"/>
    <x v="3"/>
    <s v="All"/>
    <x v="1"/>
    <x v="2"/>
    <n v="0"/>
    <n v="0"/>
    <n v="0"/>
    <n v="4143"/>
  </r>
  <r>
    <x v="3"/>
    <x v="3"/>
    <s v="All"/>
    <x v="2"/>
    <x v="2"/>
    <n v="0"/>
    <n v="0"/>
    <n v="0"/>
    <n v="8610"/>
  </r>
  <r>
    <x v="3"/>
    <x v="3"/>
    <s v="All"/>
    <x v="3"/>
    <x v="2"/>
    <n v="0"/>
    <n v="0"/>
    <n v="0"/>
    <n v="11559"/>
  </r>
  <r>
    <x v="3"/>
    <x v="3"/>
    <s v="All"/>
    <x v="4"/>
    <x v="2"/>
    <n v="0"/>
    <n v="0"/>
    <n v="0"/>
    <n v="10380"/>
  </r>
  <r>
    <x v="3"/>
    <x v="3"/>
    <s v="All"/>
    <x v="5"/>
    <x v="2"/>
    <n v="0"/>
    <n v="0"/>
    <n v="0"/>
    <n v="5821"/>
  </r>
  <r>
    <x v="3"/>
    <x v="3"/>
    <s v="All"/>
    <x v="6"/>
    <x v="2"/>
    <n v="0"/>
    <n v="0"/>
    <n v="0"/>
    <n v="38914"/>
  </r>
  <r>
    <x v="3"/>
    <x v="3"/>
    <s v="All"/>
    <x v="7"/>
    <x v="2"/>
    <n v="0"/>
    <n v="0"/>
    <n v="0"/>
    <n v="32150"/>
  </r>
  <r>
    <x v="3"/>
    <x v="3"/>
    <s v="All"/>
    <x v="8"/>
    <x v="2"/>
    <n v="0"/>
    <n v="0"/>
    <n v="0"/>
    <n v="8141"/>
  </r>
  <r>
    <x v="3"/>
    <x v="3"/>
    <s v="All"/>
    <x v="9"/>
    <x v="2"/>
    <n v="0"/>
    <n v="0"/>
    <n v="0"/>
    <n v="8412"/>
  </r>
  <r>
    <x v="3"/>
    <x v="4"/>
    <s v="All"/>
    <x v="0"/>
    <x v="2"/>
    <n v="0"/>
    <n v="0"/>
    <n v="0"/>
    <n v="1705"/>
  </r>
  <r>
    <x v="3"/>
    <x v="4"/>
    <s v="All"/>
    <x v="1"/>
    <x v="2"/>
    <n v="0"/>
    <n v="0"/>
    <n v="0"/>
    <n v="3521"/>
  </r>
  <r>
    <x v="3"/>
    <x v="4"/>
    <s v="All"/>
    <x v="2"/>
    <x v="2"/>
    <n v="0"/>
    <n v="0"/>
    <n v="0"/>
    <n v="7428"/>
  </r>
  <r>
    <x v="3"/>
    <x v="4"/>
    <s v="All"/>
    <x v="3"/>
    <x v="2"/>
    <n v="0"/>
    <n v="0"/>
    <n v="0"/>
    <n v="10330"/>
  </r>
  <r>
    <x v="3"/>
    <x v="4"/>
    <s v="All"/>
    <x v="4"/>
    <x v="2"/>
    <n v="0"/>
    <n v="0"/>
    <n v="0"/>
    <n v="9633"/>
  </r>
  <r>
    <x v="3"/>
    <x v="4"/>
    <s v="All"/>
    <x v="5"/>
    <x v="2"/>
    <n v="0"/>
    <n v="0"/>
    <n v="0"/>
    <n v="5625"/>
  </r>
  <r>
    <x v="3"/>
    <x v="4"/>
    <s v="All"/>
    <x v="6"/>
    <x v="2"/>
    <n v="0"/>
    <n v="0"/>
    <n v="0"/>
    <n v="34107"/>
  </r>
  <r>
    <x v="3"/>
    <x v="4"/>
    <s v="All"/>
    <x v="7"/>
    <x v="2"/>
    <n v="0"/>
    <n v="0"/>
    <n v="0"/>
    <n v="30083"/>
  </r>
  <r>
    <x v="3"/>
    <x v="4"/>
    <s v="All"/>
    <x v="8"/>
    <x v="2"/>
    <n v="0"/>
    <n v="0"/>
    <n v="0"/>
    <n v="6987"/>
  </r>
  <r>
    <x v="3"/>
    <x v="4"/>
    <s v="All"/>
    <x v="9"/>
    <x v="2"/>
    <n v="0"/>
    <n v="0"/>
    <n v="0"/>
    <n v="7904"/>
  </r>
  <r>
    <x v="3"/>
    <x v="5"/>
    <s v="All"/>
    <x v="0"/>
    <x v="2"/>
    <n v="0"/>
    <n v="0"/>
    <n v="0"/>
    <n v="1473"/>
  </r>
  <r>
    <x v="3"/>
    <x v="5"/>
    <s v="All"/>
    <x v="1"/>
    <x v="2"/>
    <n v="0"/>
    <n v="0"/>
    <n v="0"/>
    <n v="2935"/>
  </r>
  <r>
    <x v="3"/>
    <x v="5"/>
    <s v="All"/>
    <x v="2"/>
    <x v="2"/>
    <n v="0"/>
    <n v="0"/>
    <n v="0"/>
    <n v="6470"/>
  </r>
  <r>
    <x v="3"/>
    <x v="5"/>
    <s v="All"/>
    <x v="3"/>
    <x v="2"/>
    <n v="0"/>
    <n v="0"/>
    <n v="0"/>
    <n v="8733"/>
  </r>
  <r>
    <x v="3"/>
    <x v="5"/>
    <s v="All"/>
    <x v="4"/>
    <x v="2"/>
    <n v="0"/>
    <n v="0"/>
    <n v="0"/>
    <n v="8917"/>
  </r>
  <r>
    <x v="3"/>
    <x v="5"/>
    <s v="All"/>
    <x v="5"/>
    <x v="2"/>
    <n v="0"/>
    <n v="0"/>
    <n v="0"/>
    <n v="5504"/>
  </r>
  <r>
    <x v="3"/>
    <x v="5"/>
    <s v="All"/>
    <x v="6"/>
    <x v="2"/>
    <n v="0"/>
    <n v="0"/>
    <n v="0"/>
    <n v="30233"/>
  </r>
  <r>
    <x v="3"/>
    <x v="5"/>
    <s v="All"/>
    <x v="7"/>
    <x v="2"/>
    <n v="0"/>
    <n v="0"/>
    <n v="0"/>
    <n v="27914"/>
  </r>
  <r>
    <x v="3"/>
    <x v="5"/>
    <s v="All"/>
    <x v="8"/>
    <x v="2"/>
    <n v="0"/>
    <n v="0"/>
    <n v="0"/>
    <n v="6632"/>
  </r>
  <r>
    <x v="3"/>
    <x v="5"/>
    <s v="All"/>
    <x v="9"/>
    <x v="2"/>
    <n v="0"/>
    <n v="0"/>
    <n v="0"/>
    <n v="7651"/>
  </r>
  <r>
    <x v="3"/>
    <x v="6"/>
    <s v="All"/>
    <x v="0"/>
    <x v="2"/>
    <n v="0"/>
    <n v="0"/>
    <n v="0"/>
    <n v="1163"/>
  </r>
  <r>
    <x v="3"/>
    <x v="6"/>
    <s v="All"/>
    <x v="1"/>
    <x v="2"/>
    <n v="0"/>
    <n v="0"/>
    <n v="0"/>
    <n v="2373"/>
  </r>
  <r>
    <x v="3"/>
    <x v="6"/>
    <s v="All"/>
    <x v="2"/>
    <x v="2"/>
    <n v="0"/>
    <n v="0"/>
    <n v="0"/>
    <n v="5455"/>
  </r>
  <r>
    <x v="3"/>
    <x v="6"/>
    <s v="All"/>
    <x v="3"/>
    <x v="2"/>
    <n v="0"/>
    <n v="0"/>
    <n v="0"/>
    <n v="7455"/>
  </r>
  <r>
    <x v="3"/>
    <x v="6"/>
    <s v="All"/>
    <x v="4"/>
    <x v="2"/>
    <n v="0"/>
    <n v="0"/>
    <n v="0"/>
    <n v="8166"/>
  </r>
  <r>
    <x v="3"/>
    <x v="6"/>
    <s v="All"/>
    <x v="5"/>
    <x v="2"/>
    <n v="0"/>
    <n v="0"/>
    <n v="0"/>
    <n v="5150"/>
  </r>
  <r>
    <x v="3"/>
    <x v="6"/>
    <s v="All"/>
    <x v="6"/>
    <x v="2"/>
    <n v="0"/>
    <n v="0"/>
    <n v="0"/>
    <n v="26039"/>
  </r>
  <r>
    <x v="3"/>
    <x v="6"/>
    <s v="All"/>
    <x v="7"/>
    <x v="2"/>
    <n v="1"/>
    <n v="1"/>
    <n v="4"/>
    <n v="26017"/>
  </r>
  <r>
    <x v="3"/>
    <x v="6"/>
    <s v="All"/>
    <x v="8"/>
    <x v="2"/>
    <n v="0"/>
    <n v="0"/>
    <n v="0"/>
    <n v="6204"/>
  </r>
  <r>
    <x v="3"/>
    <x v="6"/>
    <s v="All"/>
    <x v="9"/>
    <x v="2"/>
    <n v="0"/>
    <n v="0"/>
    <n v="0"/>
    <n v="7376"/>
  </r>
  <r>
    <x v="3"/>
    <x v="7"/>
    <s v="All"/>
    <x v="0"/>
    <x v="2"/>
    <n v="0"/>
    <n v="0"/>
    <n v="0"/>
    <n v="945"/>
  </r>
  <r>
    <x v="3"/>
    <x v="7"/>
    <s v="All"/>
    <x v="1"/>
    <x v="2"/>
    <n v="0"/>
    <n v="0"/>
    <n v="0"/>
    <n v="1785"/>
  </r>
  <r>
    <x v="3"/>
    <x v="7"/>
    <s v="All"/>
    <x v="2"/>
    <x v="2"/>
    <n v="0"/>
    <n v="0"/>
    <n v="0"/>
    <n v="4297"/>
  </r>
  <r>
    <x v="3"/>
    <x v="7"/>
    <s v="All"/>
    <x v="3"/>
    <x v="2"/>
    <n v="0"/>
    <n v="0"/>
    <n v="0"/>
    <n v="5840"/>
  </r>
  <r>
    <x v="3"/>
    <x v="7"/>
    <s v="All"/>
    <x v="4"/>
    <x v="2"/>
    <n v="0"/>
    <n v="0"/>
    <n v="0"/>
    <n v="6743"/>
  </r>
  <r>
    <x v="3"/>
    <x v="7"/>
    <s v="All"/>
    <x v="5"/>
    <x v="2"/>
    <n v="0"/>
    <n v="0"/>
    <n v="0"/>
    <n v="4427"/>
  </r>
  <r>
    <x v="3"/>
    <x v="7"/>
    <s v="All"/>
    <x v="6"/>
    <x v="2"/>
    <n v="0"/>
    <n v="0"/>
    <n v="0"/>
    <n v="21223"/>
  </r>
  <r>
    <x v="3"/>
    <x v="7"/>
    <s v="All"/>
    <x v="7"/>
    <x v="2"/>
    <n v="0"/>
    <n v="0"/>
    <n v="0"/>
    <n v="21954"/>
  </r>
  <r>
    <x v="3"/>
    <x v="7"/>
    <s v="All"/>
    <x v="8"/>
    <x v="2"/>
    <n v="0"/>
    <n v="0"/>
    <n v="0"/>
    <n v="5290"/>
  </r>
  <r>
    <x v="3"/>
    <x v="7"/>
    <s v="All"/>
    <x v="9"/>
    <x v="2"/>
    <n v="0"/>
    <n v="0"/>
    <n v="0"/>
    <n v="6394"/>
  </r>
  <r>
    <x v="3"/>
    <x v="8"/>
    <s v="All"/>
    <x v="0"/>
    <x v="2"/>
    <n v="0"/>
    <n v="0"/>
    <n v="0"/>
    <n v="750"/>
  </r>
  <r>
    <x v="3"/>
    <x v="8"/>
    <s v="All"/>
    <x v="1"/>
    <x v="2"/>
    <n v="0"/>
    <n v="0"/>
    <n v="0"/>
    <n v="1417"/>
  </r>
  <r>
    <x v="3"/>
    <x v="8"/>
    <s v="All"/>
    <x v="2"/>
    <x v="2"/>
    <n v="0"/>
    <n v="0"/>
    <n v="0"/>
    <n v="3396"/>
  </r>
  <r>
    <x v="3"/>
    <x v="8"/>
    <s v="All"/>
    <x v="3"/>
    <x v="2"/>
    <n v="0"/>
    <n v="0"/>
    <n v="0"/>
    <n v="4691"/>
  </r>
  <r>
    <x v="3"/>
    <x v="8"/>
    <s v="All"/>
    <x v="4"/>
    <x v="2"/>
    <n v="0"/>
    <n v="0"/>
    <n v="0"/>
    <n v="5562"/>
  </r>
  <r>
    <x v="3"/>
    <x v="8"/>
    <s v="All"/>
    <x v="5"/>
    <x v="2"/>
    <n v="0"/>
    <n v="0"/>
    <n v="0"/>
    <n v="3652"/>
  </r>
  <r>
    <x v="3"/>
    <x v="8"/>
    <s v="All"/>
    <x v="6"/>
    <x v="2"/>
    <n v="0"/>
    <n v="0"/>
    <n v="0"/>
    <n v="18057"/>
  </r>
  <r>
    <x v="3"/>
    <x v="8"/>
    <s v="All"/>
    <x v="7"/>
    <x v="2"/>
    <n v="0"/>
    <n v="0"/>
    <n v="0"/>
    <n v="18926"/>
  </r>
  <r>
    <x v="3"/>
    <x v="8"/>
    <s v="All"/>
    <x v="8"/>
    <x v="2"/>
    <n v="0"/>
    <n v="0"/>
    <n v="0"/>
    <n v="4262"/>
  </r>
  <r>
    <x v="3"/>
    <x v="8"/>
    <s v="All"/>
    <x v="9"/>
    <x v="2"/>
    <n v="0"/>
    <n v="0"/>
    <n v="0"/>
    <n v="5329"/>
  </r>
  <r>
    <x v="3"/>
    <x v="9"/>
    <s v="All"/>
    <x v="0"/>
    <x v="2"/>
    <n v="0"/>
    <n v="0"/>
    <n v="0"/>
    <n v="537"/>
  </r>
  <r>
    <x v="3"/>
    <x v="9"/>
    <s v="All"/>
    <x v="1"/>
    <x v="2"/>
    <n v="0"/>
    <n v="0"/>
    <n v="0"/>
    <n v="979"/>
  </r>
  <r>
    <x v="3"/>
    <x v="9"/>
    <s v="All"/>
    <x v="2"/>
    <x v="2"/>
    <n v="0"/>
    <n v="0"/>
    <n v="0"/>
    <n v="2482"/>
  </r>
  <r>
    <x v="3"/>
    <x v="9"/>
    <s v="All"/>
    <x v="3"/>
    <x v="2"/>
    <n v="0"/>
    <n v="0"/>
    <n v="0"/>
    <n v="3517"/>
  </r>
  <r>
    <x v="3"/>
    <x v="9"/>
    <s v="All"/>
    <x v="4"/>
    <x v="2"/>
    <n v="0"/>
    <n v="0"/>
    <n v="0"/>
    <n v="4066"/>
  </r>
  <r>
    <x v="3"/>
    <x v="9"/>
    <s v="All"/>
    <x v="5"/>
    <x v="2"/>
    <n v="0"/>
    <n v="0"/>
    <n v="0"/>
    <n v="2652"/>
  </r>
  <r>
    <x v="3"/>
    <x v="9"/>
    <s v="All"/>
    <x v="6"/>
    <x v="2"/>
    <n v="0"/>
    <n v="0"/>
    <n v="0"/>
    <n v="13275"/>
  </r>
  <r>
    <x v="3"/>
    <x v="9"/>
    <s v="All"/>
    <x v="7"/>
    <x v="2"/>
    <n v="0"/>
    <n v="0"/>
    <n v="0"/>
    <n v="15475"/>
  </r>
  <r>
    <x v="3"/>
    <x v="9"/>
    <s v="All"/>
    <x v="8"/>
    <x v="2"/>
    <n v="0"/>
    <n v="0"/>
    <n v="0"/>
    <n v="3469"/>
  </r>
  <r>
    <x v="3"/>
    <x v="9"/>
    <s v="All"/>
    <x v="9"/>
    <x v="2"/>
    <n v="0"/>
    <n v="0"/>
    <n v="0"/>
    <n v="3987"/>
  </r>
  <r>
    <x v="3"/>
    <x v="10"/>
    <s v="All"/>
    <x v="0"/>
    <x v="2"/>
    <n v="0"/>
    <n v="0"/>
    <n v="0"/>
    <n v="349"/>
  </r>
  <r>
    <x v="3"/>
    <x v="10"/>
    <s v="All"/>
    <x v="1"/>
    <x v="2"/>
    <n v="0"/>
    <n v="0"/>
    <n v="0"/>
    <n v="663"/>
  </r>
  <r>
    <x v="3"/>
    <x v="10"/>
    <s v="All"/>
    <x v="2"/>
    <x v="2"/>
    <n v="0"/>
    <n v="0"/>
    <n v="0"/>
    <n v="1564"/>
  </r>
  <r>
    <x v="3"/>
    <x v="10"/>
    <s v="All"/>
    <x v="3"/>
    <x v="2"/>
    <n v="0"/>
    <n v="0"/>
    <n v="0"/>
    <n v="2446"/>
  </r>
  <r>
    <x v="3"/>
    <x v="10"/>
    <s v="All"/>
    <x v="4"/>
    <x v="2"/>
    <n v="0"/>
    <n v="0"/>
    <n v="0"/>
    <n v="2657"/>
  </r>
  <r>
    <x v="3"/>
    <x v="10"/>
    <s v="All"/>
    <x v="5"/>
    <x v="2"/>
    <n v="0"/>
    <n v="0"/>
    <n v="0"/>
    <n v="1701"/>
  </r>
  <r>
    <x v="3"/>
    <x v="10"/>
    <s v="All"/>
    <x v="6"/>
    <x v="2"/>
    <n v="0"/>
    <n v="0"/>
    <n v="0"/>
    <n v="9105"/>
  </r>
  <r>
    <x v="3"/>
    <x v="10"/>
    <s v="All"/>
    <x v="7"/>
    <x v="2"/>
    <n v="0"/>
    <n v="0"/>
    <n v="0"/>
    <n v="11564"/>
  </r>
  <r>
    <x v="3"/>
    <x v="10"/>
    <s v="All"/>
    <x v="8"/>
    <x v="2"/>
    <n v="0"/>
    <n v="0"/>
    <n v="0"/>
    <n v="2853"/>
  </r>
  <r>
    <x v="3"/>
    <x v="10"/>
    <s v="All"/>
    <x v="9"/>
    <x v="2"/>
    <n v="0"/>
    <n v="0"/>
    <n v="0"/>
    <n v="2872"/>
  </r>
  <r>
    <x v="3"/>
    <x v="11"/>
    <s v="All"/>
    <x v="0"/>
    <x v="2"/>
    <n v="0"/>
    <n v="0"/>
    <n v="0"/>
    <n v="0"/>
  </r>
  <r>
    <x v="3"/>
    <x v="11"/>
    <s v="All"/>
    <x v="1"/>
    <x v="2"/>
    <n v="0"/>
    <n v="0"/>
    <n v="0"/>
    <n v="0"/>
  </r>
  <r>
    <x v="3"/>
    <x v="11"/>
    <s v="All"/>
    <x v="2"/>
    <x v="2"/>
    <n v="0"/>
    <n v="0"/>
    <n v="0"/>
    <n v="0"/>
  </r>
  <r>
    <x v="3"/>
    <x v="11"/>
    <s v="All"/>
    <x v="3"/>
    <x v="2"/>
    <n v="0"/>
    <n v="0"/>
    <n v="0"/>
    <n v="0"/>
  </r>
  <r>
    <x v="3"/>
    <x v="11"/>
    <s v="All"/>
    <x v="4"/>
    <x v="2"/>
    <n v="0"/>
    <n v="0"/>
    <n v="0"/>
    <n v="0"/>
  </r>
  <r>
    <x v="3"/>
    <x v="11"/>
    <s v="All"/>
    <x v="5"/>
    <x v="2"/>
    <n v="0"/>
    <n v="0"/>
    <n v="0"/>
    <n v="0"/>
  </r>
  <r>
    <x v="3"/>
    <x v="11"/>
    <s v="All"/>
    <x v="6"/>
    <x v="2"/>
    <n v="0"/>
    <n v="0"/>
    <n v="0"/>
    <n v="0"/>
  </r>
  <r>
    <x v="3"/>
    <x v="11"/>
    <s v="All"/>
    <x v="7"/>
    <x v="2"/>
    <n v="0"/>
    <n v="0"/>
    <n v="0"/>
    <n v="0"/>
  </r>
  <r>
    <x v="3"/>
    <x v="11"/>
    <s v="All"/>
    <x v="8"/>
    <x v="2"/>
    <n v="0"/>
    <n v="0"/>
    <n v="0"/>
    <n v="0"/>
  </r>
  <r>
    <x v="3"/>
    <x v="11"/>
    <s v="All"/>
    <x v="9"/>
    <x v="2"/>
    <n v="0"/>
    <n v="0"/>
    <n v="0"/>
    <n v="0"/>
  </r>
  <r>
    <x v="3"/>
    <x v="0"/>
    <s v="All"/>
    <x v="0"/>
    <x v="3"/>
    <n v="0"/>
    <n v="0"/>
    <n v="0"/>
    <n v="4182"/>
  </r>
  <r>
    <x v="3"/>
    <x v="0"/>
    <s v="All"/>
    <x v="1"/>
    <x v="3"/>
    <n v="0"/>
    <n v="0"/>
    <n v="0"/>
    <n v="7389"/>
  </r>
  <r>
    <x v="3"/>
    <x v="0"/>
    <s v="All"/>
    <x v="2"/>
    <x v="3"/>
    <n v="0"/>
    <n v="0"/>
    <n v="0"/>
    <n v="14985"/>
  </r>
  <r>
    <x v="3"/>
    <x v="0"/>
    <s v="All"/>
    <x v="3"/>
    <x v="3"/>
    <n v="0"/>
    <n v="0"/>
    <n v="0"/>
    <n v="16356"/>
  </r>
  <r>
    <x v="3"/>
    <x v="0"/>
    <s v="All"/>
    <x v="4"/>
    <x v="3"/>
    <n v="0"/>
    <n v="0"/>
    <n v="0"/>
    <n v="12687"/>
  </r>
  <r>
    <x v="3"/>
    <x v="0"/>
    <s v="All"/>
    <x v="5"/>
    <x v="3"/>
    <n v="0"/>
    <n v="0"/>
    <n v="0"/>
    <n v="7580"/>
  </r>
  <r>
    <x v="3"/>
    <x v="0"/>
    <s v="All"/>
    <x v="6"/>
    <x v="3"/>
    <n v="0"/>
    <n v="0"/>
    <n v="0"/>
    <n v="56548"/>
  </r>
  <r>
    <x v="3"/>
    <x v="0"/>
    <s v="All"/>
    <x v="7"/>
    <x v="3"/>
    <n v="0"/>
    <n v="0"/>
    <n v="0"/>
    <n v="38133"/>
  </r>
  <r>
    <x v="3"/>
    <x v="0"/>
    <s v="All"/>
    <x v="8"/>
    <x v="3"/>
    <n v="0"/>
    <n v="0"/>
    <n v="0"/>
    <n v="11605"/>
  </r>
  <r>
    <x v="3"/>
    <x v="0"/>
    <s v="All"/>
    <x v="9"/>
    <x v="3"/>
    <n v="0"/>
    <n v="0"/>
    <n v="0"/>
    <n v="9110"/>
  </r>
  <r>
    <x v="3"/>
    <x v="1"/>
    <s v="All"/>
    <x v="0"/>
    <x v="3"/>
    <n v="0"/>
    <n v="0"/>
    <n v="0"/>
    <n v="3195"/>
  </r>
  <r>
    <x v="3"/>
    <x v="1"/>
    <s v="All"/>
    <x v="1"/>
    <x v="3"/>
    <n v="0"/>
    <n v="0"/>
    <n v="0"/>
    <n v="5697"/>
  </r>
  <r>
    <x v="3"/>
    <x v="1"/>
    <s v="All"/>
    <x v="2"/>
    <x v="3"/>
    <n v="0"/>
    <n v="0"/>
    <n v="0"/>
    <n v="11230"/>
  </r>
  <r>
    <x v="3"/>
    <x v="1"/>
    <s v="All"/>
    <x v="3"/>
    <x v="3"/>
    <n v="0"/>
    <n v="0"/>
    <n v="0"/>
    <n v="14170"/>
  </r>
  <r>
    <x v="3"/>
    <x v="1"/>
    <s v="All"/>
    <x v="4"/>
    <x v="3"/>
    <n v="0"/>
    <n v="0"/>
    <n v="0"/>
    <n v="11537"/>
  </r>
  <r>
    <x v="3"/>
    <x v="1"/>
    <s v="All"/>
    <x v="5"/>
    <x v="3"/>
    <n v="0"/>
    <n v="0"/>
    <n v="0"/>
    <n v="6554"/>
  </r>
  <r>
    <x v="3"/>
    <x v="1"/>
    <s v="All"/>
    <x v="6"/>
    <x v="3"/>
    <n v="0"/>
    <n v="0"/>
    <n v="0"/>
    <n v="50268"/>
  </r>
  <r>
    <x v="3"/>
    <x v="1"/>
    <s v="All"/>
    <x v="7"/>
    <x v="3"/>
    <n v="0"/>
    <n v="0"/>
    <n v="0"/>
    <n v="36512"/>
  </r>
  <r>
    <x v="3"/>
    <x v="1"/>
    <s v="All"/>
    <x v="8"/>
    <x v="3"/>
    <n v="0"/>
    <n v="0"/>
    <n v="0"/>
    <n v="10778"/>
  </r>
  <r>
    <x v="3"/>
    <x v="1"/>
    <s v="All"/>
    <x v="9"/>
    <x v="3"/>
    <n v="0"/>
    <n v="0"/>
    <n v="0"/>
    <n v="9278"/>
  </r>
  <r>
    <x v="3"/>
    <x v="2"/>
    <s v="All"/>
    <x v="0"/>
    <x v="3"/>
    <n v="0"/>
    <n v="0"/>
    <n v="0"/>
    <n v="2766"/>
  </r>
  <r>
    <x v="3"/>
    <x v="2"/>
    <s v="All"/>
    <x v="1"/>
    <x v="3"/>
    <n v="0"/>
    <n v="0"/>
    <n v="0"/>
    <n v="5078"/>
  </r>
  <r>
    <x v="3"/>
    <x v="2"/>
    <s v="All"/>
    <x v="2"/>
    <x v="3"/>
    <n v="0"/>
    <n v="0"/>
    <n v="0"/>
    <n v="10288"/>
  </r>
  <r>
    <x v="3"/>
    <x v="2"/>
    <s v="All"/>
    <x v="3"/>
    <x v="3"/>
    <n v="0"/>
    <n v="0"/>
    <n v="0"/>
    <n v="13251"/>
  </r>
  <r>
    <x v="3"/>
    <x v="2"/>
    <s v="All"/>
    <x v="4"/>
    <x v="3"/>
    <n v="0"/>
    <n v="0"/>
    <n v="0"/>
    <n v="11312"/>
  </r>
  <r>
    <x v="3"/>
    <x v="2"/>
    <s v="All"/>
    <x v="5"/>
    <x v="3"/>
    <n v="0"/>
    <n v="0"/>
    <n v="0"/>
    <n v="6419"/>
  </r>
  <r>
    <x v="3"/>
    <x v="2"/>
    <s v="All"/>
    <x v="6"/>
    <x v="3"/>
    <n v="0"/>
    <n v="0"/>
    <n v="0"/>
    <n v="46433"/>
  </r>
  <r>
    <x v="3"/>
    <x v="2"/>
    <s v="All"/>
    <x v="7"/>
    <x v="3"/>
    <n v="0"/>
    <n v="0"/>
    <n v="0"/>
    <n v="35724"/>
  </r>
  <r>
    <x v="3"/>
    <x v="2"/>
    <s v="All"/>
    <x v="8"/>
    <x v="3"/>
    <n v="0"/>
    <n v="0"/>
    <n v="0"/>
    <n v="10325"/>
  </r>
  <r>
    <x v="3"/>
    <x v="2"/>
    <s v="All"/>
    <x v="9"/>
    <x v="3"/>
    <n v="0"/>
    <n v="0"/>
    <n v="0"/>
    <n v="9497"/>
  </r>
  <r>
    <x v="3"/>
    <x v="3"/>
    <s v="All"/>
    <x v="0"/>
    <x v="3"/>
    <n v="0"/>
    <n v="0"/>
    <n v="0"/>
    <n v="2131"/>
  </r>
  <r>
    <x v="3"/>
    <x v="3"/>
    <s v="All"/>
    <x v="1"/>
    <x v="3"/>
    <n v="0"/>
    <n v="0"/>
    <n v="0"/>
    <n v="4143"/>
  </r>
  <r>
    <x v="3"/>
    <x v="3"/>
    <s v="All"/>
    <x v="2"/>
    <x v="3"/>
    <n v="0"/>
    <n v="0"/>
    <n v="0"/>
    <n v="8610"/>
  </r>
  <r>
    <x v="3"/>
    <x v="3"/>
    <s v="All"/>
    <x v="3"/>
    <x v="3"/>
    <n v="0"/>
    <n v="0"/>
    <n v="0"/>
    <n v="11559"/>
  </r>
  <r>
    <x v="3"/>
    <x v="3"/>
    <s v="All"/>
    <x v="4"/>
    <x v="3"/>
    <n v="0"/>
    <n v="0"/>
    <n v="0"/>
    <n v="10380"/>
  </r>
  <r>
    <x v="3"/>
    <x v="3"/>
    <s v="All"/>
    <x v="5"/>
    <x v="3"/>
    <n v="0"/>
    <n v="0"/>
    <n v="0"/>
    <n v="5821"/>
  </r>
  <r>
    <x v="3"/>
    <x v="3"/>
    <s v="All"/>
    <x v="6"/>
    <x v="3"/>
    <n v="0"/>
    <n v="0"/>
    <n v="0"/>
    <n v="38914"/>
  </r>
  <r>
    <x v="3"/>
    <x v="3"/>
    <s v="All"/>
    <x v="7"/>
    <x v="3"/>
    <n v="0"/>
    <n v="0"/>
    <n v="0"/>
    <n v="32150"/>
  </r>
  <r>
    <x v="3"/>
    <x v="3"/>
    <s v="All"/>
    <x v="8"/>
    <x v="3"/>
    <n v="0"/>
    <n v="0"/>
    <n v="0"/>
    <n v="8141"/>
  </r>
  <r>
    <x v="3"/>
    <x v="3"/>
    <s v="All"/>
    <x v="9"/>
    <x v="3"/>
    <n v="0"/>
    <n v="0"/>
    <n v="0"/>
    <n v="8412"/>
  </r>
  <r>
    <x v="3"/>
    <x v="4"/>
    <s v="All"/>
    <x v="0"/>
    <x v="3"/>
    <n v="0"/>
    <n v="0"/>
    <n v="0"/>
    <n v="1705"/>
  </r>
  <r>
    <x v="3"/>
    <x v="4"/>
    <s v="All"/>
    <x v="1"/>
    <x v="3"/>
    <n v="0"/>
    <n v="0"/>
    <n v="0"/>
    <n v="3521"/>
  </r>
  <r>
    <x v="3"/>
    <x v="4"/>
    <s v="All"/>
    <x v="2"/>
    <x v="3"/>
    <n v="0"/>
    <n v="0"/>
    <n v="0"/>
    <n v="7428"/>
  </r>
  <r>
    <x v="3"/>
    <x v="4"/>
    <s v="All"/>
    <x v="3"/>
    <x v="3"/>
    <n v="0"/>
    <n v="0"/>
    <n v="0"/>
    <n v="10330"/>
  </r>
  <r>
    <x v="3"/>
    <x v="4"/>
    <s v="All"/>
    <x v="4"/>
    <x v="3"/>
    <n v="0"/>
    <n v="0"/>
    <n v="0"/>
    <n v="9633"/>
  </r>
  <r>
    <x v="3"/>
    <x v="4"/>
    <s v="All"/>
    <x v="5"/>
    <x v="3"/>
    <n v="0"/>
    <n v="0"/>
    <n v="0"/>
    <n v="5625"/>
  </r>
  <r>
    <x v="3"/>
    <x v="4"/>
    <s v="All"/>
    <x v="6"/>
    <x v="3"/>
    <n v="0"/>
    <n v="0"/>
    <n v="0"/>
    <n v="34107"/>
  </r>
  <r>
    <x v="3"/>
    <x v="4"/>
    <s v="All"/>
    <x v="7"/>
    <x v="3"/>
    <n v="0"/>
    <n v="0"/>
    <n v="0"/>
    <n v="30083"/>
  </r>
  <r>
    <x v="3"/>
    <x v="4"/>
    <s v="All"/>
    <x v="8"/>
    <x v="3"/>
    <n v="0"/>
    <n v="0"/>
    <n v="0"/>
    <n v="6987"/>
  </r>
  <r>
    <x v="3"/>
    <x v="4"/>
    <s v="All"/>
    <x v="9"/>
    <x v="3"/>
    <n v="0"/>
    <n v="0"/>
    <n v="0"/>
    <n v="7904"/>
  </r>
  <r>
    <x v="3"/>
    <x v="5"/>
    <s v="All"/>
    <x v="0"/>
    <x v="3"/>
    <n v="0"/>
    <n v="0"/>
    <n v="0"/>
    <n v="1473"/>
  </r>
  <r>
    <x v="3"/>
    <x v="5"/>
    <s v="All"/>
    <x v="1"/>
    <x v="3"/>
    <n v="0"/>
    <n v="0"/>
    <n v="0"/>
    <n v="2935"/>
  </r>
  <r>
    <x v="3"/>
    <x v="5"/>
    <s v="All"/>
    <x v="2"/>
    <x v="3"/>
    <n v="3"/>
    <n v="1"/>
    <n v="22"/>
    <n v="6470"/>
  </r>
  <r>
    <x v="3"/>
    <x v="5"/>
    <s v="All"/>
    <x v="3"/>
    <x v="3"/>
    <n v="0"/>
    <n v="0"/>
    <n v="0"/>
    <n v="8733"/>
  </r>
  <r>
    <x v="3"/>
    <x v="5"/>
    <s v="All"/>
    <x v="4"/>
    <x v="3"/>
    <n v="0"/>
    <n v="0"/>
    <n v="0"/>
    <n v="8917"/>
  </r>
  <r>
    <x v="3"/>
    <x v="5"/>
    <s v="All"/>
    <x v="5"/>
    <x v="3"/>
    <n v="0"/>
    <n v="0"/>
    <n v="0"/>
    <n v="5504"/>
  </r>
  <r>
    <x v="3"/>
    <x v="5"/>
    <s v="All"/>
    <x v="6"/>
    <x v="3"/>
    <n v="0"/>
    <n v="0"/>
    <n v="0"/>
    <n v="30233"/>
  </r>
  <r>
    <x v="3"/>
    <x v="5"/>
    <s v="All"/>
    <x v="7"/>
    <x v="3"/>
    <n v="0"/>
    <n v="0"/>
    <n v="0"/>
    <n v="27914"/>
  </r>
  <r>
    <x v="3"/>
    <x v="5"/>
    <s v="All"/>
    <x v="8"/>
    <x v="3"/>
    <n v="0"/>
    <n v="0"/>
    <n v="0"/>
    <n v="6632"/>
  </r>
  <r>
    <x v="3"/>
    <x v="5"/>
    <s v="All"/>
    <x v="9"/>
    <x v="3"/>
    <n v="0"/>
    <n v="0"/>
    <n v="0"/>
    <n v="7651"/>
  </r>
  <r>
    <x v="3"/>
    <x v="6"/>
    <s v="All"/>
    <x v="0"/>
    <x v="3"/>
    <n v="0"/>
    <n v="0"/>
    <n v="0"/>
    <n v="1163"/>
  </r>
  <r>
    <x v="3"/>
    <x v="6"/>
    <s v="All"/>
    <x v="1"/>
    <x v="3"/>
    <n v="0"/>
    <n v="0"/>
    <n v="0"/>
    <n v="2373"/>
  </r>
  <r>
    <x v="3"/>
    <x v="6"/>
    <s v="All"/>
    <x v="2"/>
    <x v="3"/>
    <n v="0"/>
    <n v="0"/>
    <n v="0"/>
    <n v="5455"/>
  </r>
  <r>
    <x v="3"/>
    <x v="6"/>
    <s v="All"/>
    <x v="3"/>
    <x v="3"/>
    <n v="0"/>
    <n v="0"/>
    <n v="0"/>
    <n v="7455"/>
  </r>
  <r>
    <x v="3"/>
    <x v="6"/>
    <s v="All"/>
    <x v="4"/>
    <x v="3"/>
    <n v="0"/>
    <n v="0"/>
    <n v="0"/>
    <n v="8166"/>
  </r>
  <r>
    <x v="3"/>
    <x v="6"/>
    <s v="All"/>
    <x v="5"/>
    <x v="3"/>
    <n v="0"/>
    <n v="0"/>
    <n v="0"/>
    <n v="5150"/>
  </r>
  <r>
    <x v="3"/>
    <x v="6"/>
    <s v="All"/>
    <x v="6"/>
    <x v="3"/>
    <n v="0"/>
    <n v="0"/>
    <n v="0"/>
    <n v="26039"/>
  </r>
  <r>
    <x v="3"/>
    <x v="6"/>
    <s v="All"/>
    <x v="7"/>
    <x v="3"/>
    <n v="0"/>
    <n v="0"/>
    <n v="0"/>
    <n v="26017"/>
  </r>
  <r>
    <x v="3"/>
    <x v="6"/>
    <s v="All"/>
    <x v="8"/>
    <x v="3"/>
    <n v="0"/>
    <n v="0"/>
    <n v="0"/>
    <n v="6204"/>
  </r>
  <r>
    <x v="3"/>
    <x v="6"/>
    <s v="All"/>
    <x v="9"/>
    <x v="3"/>
    <n v="0"/>
    <n v="0"/>
    <n v="0"/>
    <n v="7376"/>
  </r>
  <r>
    <x v="3"/>
    <x v="7"/>
    <s v="All"/>
    <x v="0"/>
    <x v="3"/>
    <n v="0"/>
    <n v="0"/>
    <n v="0"/>
    <n v="945"/>
  </r>
  <r>
    <x v="3"/>
    <x v="7"/>
    <s v="All"/>
    <x v="1"/>
    <x v="3"/>
    <n v="0"/>
    <n v="0"/>
    <n v="0"/>
    <n v="1785"/>
  </r>
  <r>
    <x v="3"/>
    <x v="7"/>
    <s v="All"/>
    <x v="2"/>
    <x v="3"/>
    <n v="0"/>
    <n v="0"/>
    <n v="0"/>
    <n v="4297"/>
  </r>
  <r>
    <x v="3"/>
    <x v="7"/>
    <s v="All"/>
    <x v="3"/>
    <x v="3"/>
    <n v="0"/>
    <n v="0"/>
    <n v="0"/>
    <n v="5840"/>
  </r>
  <r>
    <x v="3"/>
    <x v="7"/>
    <s v="All"/>
    <x v="4"/>
    <x v="3"/>
    <n v="0"/>
    <n v="0"/>
    <n v="0"/>
    <n v="6743"/>
  </r>
  <r>
    <x v="3"/>
    <x v="7"/>
    <s v="All"/>
    <x v="5"/>
    <x v="3"/>
    <n v="0"/>
    <n v="0"/>
    <n v="0"/>
    <n v="4427"/>
  </r>
  <r>
    <x v="3"/>
    <x v="7"/>
    <s v="All"/>
    <x v="6"/>
    <x v="3"/>
    <n v="0"/>
    <n v="0"/>
    <n v="0"/>
    <n v="21223"/>
  </r>
  <r>
    <x v="3"/>
    <x v="7"/>
    <s v="All"/>
    <x v="7"/>
    <x v="3"/>
    <n v="0"/>
    <n v="0"/>
    <n v="0"/>
    <n v="21954"/>
  </r>
  <r>
    <x v="3"/>
    <x v="7"/>
    <s v="All"/>
    <x v="8"/>
    <x v="3"/>
    <n v="0"/>
    <n v="0"/>
    <n v="0"/>
    <n v="5290"/>
  </r>
  <r>
    <x v="3"/>
    <x v="7"/>
    <s v="All"/>
    <x v="9"/>
    <x v="3"/>
    <n v="0"/>
    <n v="0"/>
    <n v="0"/>
    <n v="6394"/>
  </r>
  <r>
    <x v="3"/>
    <x v="8"/>
    <s v="All"/>
    <x v="0"/>
    <x v="3"/>
    <n v="0"/>
    <n v="0"/>
    <n v="0"/>
    <n v="750"/>
  </r>
  <r>
    <x v="3"/>
    <x v="8"/>
    <s v="All"/>
    <x v="1"/>
    <x v="3"/>
    <n v="0"/>
    <n v="0"/>
    <n v="0"/>
    <n v="1417"/>
  </r>
  <r>
    <x v="3"/>
    <x v="8"/>
    <s v="All"/>
    <x v="2"/>
    <x v="3"/>
    <n v="0"/>
    <n v="0"/>
    <n v="0"/>
    <n v="3396"/>
  </r>
  <r>
    <x v="3"/>
    <x v="8"/>
    <s v="All"/>
    <x v="3"/>
    <x v="3"/>
    <n v="0"/>
    <n v="0"/>
    <n v="0"/>
    <n v="4691"/>
  </r>
  <r>
    <x v="3"/>
    <x v="8"/>
    <s v="All"/>
    <x v="4"/>
    <x v="3"/>
    <n v="0"/>
    <n v="0"/>
    <n v="0"/>
    <n v="5562"/>
  </r>
  <r>
    <x v="3"/>
    <x v="8"/>
    <s v="All"/>
    <x v="5"/>
    <x v="3"/>
    <n v="0"/>
    <n v="0"/>
    <n v="0"/>
    <n v="3652"/>
  </r>
  <r>
    <x v="3"/>
    <x v="8"/>
    <s v="All"/>
    <x v="6"/>
    <x v="3"/>
    <n v="0"/>
    <n v="0"/>
    <n v="0"/>
    <n v="18057"/>
  </r>
  <r>
    <x v="3"/>
    <x v="8"/>
    <s v="All"/>
    <x v="7"/>
    <x v="3"/>
    <n v="0"/>
    <n v="0"/>
    <n v="0"/>
    <n v="18926"/>
  </r>
  <r>
    <x v="3"/>
    <x v="8"/>
    <s v="All"/>
    <x v="8"/>
    <x v="3"/>
    <n v="0"/>
    <n v="0"/>
    <n v="0"/>
    <n v="4262"/>
  </r>
  <r>
    <x v="3"/>
    <x v="8"/>
    <s v="All"/>
    <x v="9"/>
    <x v="3"/>
    <n v="0"/>
    <n v="0"/>
    <n v="0"/>
    <n v="5329"/>
  </r>
  <r>
    <x v="3"/>
    <x v="9"/>
    <s v="All"/>
    <x v="0"/>
    <x v="3"/>
    <n v="0"/>
    <n v="0"/>
    <n v="0"/>
    <n v="537"/>
  </r>
  <r>
    <x v="3"/>
    <x v="9"/>
    <s v="All"/>
    <x v="1"/>
    <x v="3"/>
    <n v="0"/>
    <n v="0"/>
    <n v="0"/>
    <n v="979"/>
  </r>
  <r>
    <x v="3"/>
    <x v="9"/>
    <s v="All"/>
    <x v="2"/>
    <x v="3"/>
    <n v="0"/>
    <n v="0"/>
    <n v="0"/>
    <n v="2482"/>
  </r>
  <r>
    <x v="3"/>
    <x v="9"/>
    <s v="All"/>
    <x v="3"/>
    <x v="3"/>
    <n v="0"/>
    <n v="0"/>
    <n v="0"/>
    <n v="3517"/>
  </r>
  <r>
    <x v="3"/>
    <x v="9"/>
    <s v="All"/>
    <x v="4"/>
    <x v="3"/>
    <n v="0"/>
    <n v="0"/>
    <n v="0"/>
    <n v="4066"/>
  </r>
  <r>
    <x v="3"/>
    <x v="9"/>
    <s v="All"/>
    <x v="5"/>
    <x v="3"/>
    <n v="0"/>
    <n v="0"/>
    <n v="0"/>
    <n v="2652"/>
  </r>
  <r>
    <x v="3"/>
    <x v="9"/>
    <s v="All"/>
    <x v="6"/>
    <x v="3"/>
    <n v="0"/>
    <n v="0"/>
    <n v="0"/>
    <n v="13275"/>
  </r>
  <r>
    <x v="3"/>
    <x v="9"/>
    <s v="All"/>
    <x v="7"/>
    <x v="3"/>
    <n v="14"/>
    <n v="6"/>
    <n v="396"/>
    <n v="15475"/>
  </r>
  <r>
    <x v="3"/>
    <x v="9"/>
    <s v="All"/>
    <x v="8"/>
    <x v="3"/>
    <n v="10"/>
    <n v="1"/>
    <n v="270"/>
    <n v="3469"/>
  </r>
  <r>
    <x v="3"/>
    <x v="9"/>
    <s v="All"/>
    <x v="9"/>
    <x v="3"/>
    <n v="0"/>
    <n v="0"/>
    <n v="0"/>
    <n v="3987"/>
  </r>
  <r>
    <x v="3"/>
    <x v="10"/>
    <s v="All"/>
    <x v="0"/>
    <x v="3"/>
    <n v="0"/>
    <n v="0"/>
    <n v="0"/>
    <n v="349"/>
  </r>
  <r>
    <x v="3"/>
    <x v="10"/>
    <s v="All"/>
    <x v="1"/>
    <x v="3"/>
    <n v="0"/>
    <n v="0"/>
    <n v="0"/>
    <n v="663"/>
  </r>
  <r>
    <x v="3"/>
    <x v="10"/>
    <s v="All"/>
    <x v="2"/>
    <x v="3"/>
    <n v="0"/>
    <n v="0"/>
    <n v="0"/>
    <n v="1564"/>
  </r>
  <r>
    <x v="3"/>
    <x v="10"/>
    <s v="All"/>
    <x v="3"/>
    <x v="3"/>
    <n v="0"/>
    <n v="0"/>
    <n v="0"/>
    <n v="2446"/>
  </r>
  <r>
    <x v="3"/>
    <x v="10"/>
    <s v="All"/>
    <x v="4"/>
    <x v="3"/>
    <n v="0"/>
    <n v="0"/>
    <n v="0"/>
    <n v="2657"/>
  </r>
  <r>
    <x v="3"/>
    <x v="10"/>
    <s v="All"/>
    <x v="5"/>
    <x v="3"/>
    <n v="0"/>
    <n v="0"/>
    <n v="0"/>
    <n v="1701"/>
  </r>
  <r>
    <x v="3"/>
    <x v="10"/>
    <s v="All"/>
    <x v="6"/>
    <x v="3"/>
    <n v="0"/>
    <n v="0"/>
    <n v="0"/>
    <n v="9105"/>
  </r>
  <r>
    <x v="3"/>
    <x v="10"/>
    <s v="All"/>
    <x v="7"/>
    <x v="3"/>
    <n v="10"/>
    <n v="3"/>
    <n v="276"/>
    <n v="11564"/>
  </r>
  <r>
    <x v="3"/>
    <x v="10"/>
    <s v="All"/>
    <x v="8"/>
    <x v="3"/>
    <n v="12"/>
    <n v="2"/>
    <n v="205"/>
    <n v="2853"/>
  </r>
  <r>
    <x v="3"/>
    <x v="10"/>
    <s v="All"/>
    <x v="9"/>
    <x v="3"/>
    <n v="0"/>
    <n v="0"/>
    <n v="0"/>
    <n v="2872"/>
  </r>
  <r>
    <x v="3"/>
    <x v="11"/>
    <s v="All"/>
    <x v="0"/>
    <x v="3"/>
    <n v="0"/>
    <n v="0"/>
    <n v="0"/>
    <n v="0"/>
  </r>
  <r>
    <x v="3"/>
    <x v="11"/>
    <s v="All"/>
    <x v="1"/>
    <x v="3"/>
    <n v="0"/>
    <n v="0"/>
    <n v="0"/>
    <n v="0"/>
  </r>
  <r>
    <x v="3"/>
    <x v="11"/>
    <s v="All"/>
    <x v="2"/>
    <x v="3"/>
    <n v="0"/>
    <n v="0"/>
    <n v="0"/>
    <n v="0"/>
  </r>
  <r>
    <x v="3"/>
    <x v="11"/>
    <s v="All"/>
    <x v="3"/>
    <x v="3"/>
    <n v="0"/>
    <n v="0"/>
    <n v="0"/>
    <n v="0"/>
  </r>
  <r>
    <x v="3"/>
    <x v="11"/>
    <s v="All"/>
    <x v="4"/>
    <x v="3"/>
    <n v="0"/>
    <n v="0"/>
    <n v="0"/>
    <n v="0"/>
  </r>
  <r>
    <x v="3"/>
    <x v="11"/>
    <s v="All"/>
    <x v="5"/>
    <x v="3"/>
    <n v="0"/>
    <n v="0"/>
    <n v="0"/>
    <n v="0"/>
  </r>
  <r>
    <x v="3"/>
    <x v="11"/>
    <s v="All"/>
    <x v="6"/>
    <x v="3"/>
    <n v="0"/>
    <n v="0"/>
    <n v="0"/>
    <n v="0"/>
  </r>
  <r>
    <x v="3"/>
    <x v="11"/>
    <s v="All"/>
    <x v="7"/>
    <x v="3"/>
    <n v="0"/>
    <n v="0"/>
    <n v="0"/>
    <n v="0"/>
  </r>
  <r>
    <x v="3"/>
    <x v="11"/>
    <s v="All"/>
    <x v="8"/>
    <x v="3"/>
    <n v="0"/>
    <n v="0"/>
    <n v="0"/>
    <n v="0"/>
  </r>
  <r>
    <x v="3"/>
    <x v="11"/>
    <s v="All"/>
    <x v="9"/>
    <x v="3"/>
    <n v="0"/>
    <n v="0"/>
    <n v="0"/>
    <n v="0"/>
  </r>
  <r>
    <x v="4"/>
    <x v="0"/>
    <s v="All"/>
    <x v="0"/>
    <x v="0"/>
    <n v="0"/>
    <n v="0"/>
    <n v="0"/>
    <n v="10057"/>
  </r>
  <r>
    <x v="4"/>
    <x v="0"/>
    <s v="All"/>
    <x v="1"/>
    <x v="0"/>
    <n v="0"/>
    <n v="0"/>
    <n v="0"/>
    <n v="17821"/>
  </r>
  <r>
    <x v="4"/>
    <x v="0"/>
    <s v="All"/>
    <x v="2"/>
    <x v="0"/>
    <n v="0"/>
    <n v="0"/>
    <n v="0"/>
    <n v="31116"/>
  </r>
  <r>
    <x v="4"/>
    <x v="0"/>
    <s v="All"/>
    <x v="3"/>
    <x v="0"/>
    <n v="0"/>
    <n v="0"/>
    <n v="0"/>
    <n v="30083"/>
  </r>
  <r>
    <x v="4"/>
    <x v="0"/>
    <s v="All"/>
    <x v="4"/>
    <x v="0"/>
    <n v="0"/>
    <n v="0"/>
    <n v="0"/>
    <n v="22986"/>
  </r>
  <r>
    <x v="4"/>
    <x v="0"/>
    <s v="All"/>
    <x v="5"/>
    <x v="0"/>
    <n v="0"/>
    <n v="0"/>
    <n v="0"/>
    <n v="12527"/>
  </r>
  <r>
    <x v="4"/>
    <x v="0"/>
    <s v="All"/>
    <x v="6"/>
    <x v="0"/>
    <n v="0"/>
    <n v="0"/>
    <n v="0"/>
    <n v="81113"/>
  </r>
  <r>
    <x v="4"/>
    <x v="0"/>
    <s v="All"/>
    <x v="7"/>
    <x v="0"/>
    <n v="1"/>
    <n v="1"/>
    <n v="21"/>
    <n v="58680"/>
  </r>
  <r>
    <x v="4"/>
    <x v="0"/>
    <s v="All"/>
    <x v="8"/>
    <x v="0"/>
    <n v="0"/>
    <n v="0"/>
    <n v="0"/>
    <n v="15171"/>
  </r>
  <r>
    <x v="4"/>
    <x v="0"/>
    <s v="All"/>
    <x v="9"/>
    <x v="0"/>
    <n v="0"/>
    <n v="0"/>
    <n v="0"/>
    <n v="11584"/>
  </r>
  <r>
    <x v="4"/>
    <x v="1"/>
    <s v="All"/>
    <x v="0"/>
    <x v="0"/>
    <n v="0"/>
    <n v="0"/>
    <n v="0"/>
    <n v="13570"/>
  </r>
  <r>
    <x v="4"/>
    <x v="1"/>
    <s v="All"/>
    <x v="1"/>
    <x v="0"/>
    <n v="0"/>
    <n v="0"/>
    <n v="0"/>
    <n v="23334"/>
  </r>
  <r>
    <x v="4"/>
    <x v="1"/>
    <s v="All"/>
    <x v="2"/>
    <x v="0"/>
    <n v="0"/>
    <n v="0"/>
    <n v="0"/>
    <n v="36851"/>
  </r>
  <r>
    <x v="4"/>
    <x v="1"/>
    <s v="All"/>
    <x v="3"/>
    <x v="0"/>
    <n v="0"/>
    <n v="0"/>
    <n v="0"/>
    <n v="34947"/>
  </r>
  <r>
    <x v="4"/>
    <x v="1"/>
    <s v="All"/>
    <x v="4"/>
    <x v="0"/>
    <n v="0"/>
    <n v="0"/>
    <n v="0"/>
    <n v="26549"/>
  </r>
  <r>
    <x v="4"/>
    <x v="1"/>
    <s v="All"/>
    <x v="5"/>
    <x v="0"/>
    <n v="0"/>
    <n v="0"/>
    <n v="0"/>
    <n v="14829"/>
  </r>
  <r>
    <x v="4"/>
    <x v="1"/>
    <s v="All"/>
    <x v="6"/>
    <x v="0"/>
    <n v="0"/>
    <n v="0"/>
    <n v="0"/>
    <n v="80659"/>
  </r>
  <r>
    <x v="4"/>
    <x v="1"/>
    <s v="All"/>
    <x v="7"/>
    <x v="0"/>
    <n v="0"/>
    <n v="0"/>
    <n v="0"/>
    <n v="57041"/>
  </r>
  <r>
    <x v="4"/>
    <x v="1"/>
    <s v="All"/>
    <x v="8"/>
    <x v="0"/>
    <n v="0"/>
    <n v="0"/>
    <n v="0"/>
    <n v="13173"/>
  </r>
  <r>
    <x v="4"/>
    <x v="1"/>
    <s v="All"/>
    <x v="9"/>
    <x v="0"/>
    <n v="0"/>
    <n v="0"/>
    <n v="0"/>
    <n v="9110"/>
  </r>
  <r>
    <x v="4"/>
    <x v="2"/>
    <s v="All"/>
    <x v="0"/>
    <x v="0"/>
    <n v="0"/>
    <n v="0"/>
    <n v="0"/>
    <n v="4487"/>
  </r>
  <r>
    <x v="4"/>
    <x v="2"/>
    <s v="All"/>
    <x v="1"/>
    <x v="0"/>
    <n v="0"/>
    <n v="0"/>
    <n v="0"/>
    <n v="13697"/>
  </r>
  <r>
    <x v="4"/>
    <x v="2"/>
    <s v="All"/>
    <x v="2"/>
    <x v="0"/>
    <n v="0"/>
    <n v="0"/>
    <n v="0"/>
    <n v="22509"/>
  </r>
  <r>
    <x v="4"/>
    <x v="2"/>
    <s v="All"/>
    <x v="3"/>
    <x v="0"/>
    <n v="0"/>
    <n v="0"/>
    <n v="0"/>
    <n v="23751"/>
  </r>
  <r>
    <x v="4"/>
    <x v="2"/>
    <s v="All"/>
    <x v="4"/>
    <x v="0"/>
    <n v="0"/>
    <n v="0"/>
    <n v="0"/>
    <n v="18604"/>
  </r>
  <r>
    <x v="4"/>
    <x v="2"/>
    <s v="All"/>
    <x v="5"/>
    <x v="0"/>
    <n v="0"/>
    <n v="0"/>
    <n v="0"/>
    <n v="10606"/>
  </r>
  <r>
    <x v="4"/>
    <x v="2"/>
    <s v="All"/>
    <x v="6"/>
    <x v="0"/>
    <n v="0"/>
    <n v="0"/>
    <n v="0"/>
    <n v="70081"/>
  </r>
  <r>
    <x v="4"/>
    <x v="2"/>
    <s v="All"/>
    <x v="7"/>
    <x v="0"/>
    <n v="0"/>
    <n v="0"/>
    <n v="0"/>
    <n v="59345"/>
  </r>
  <r>
    <x v="4"/>
    <x v="2"/>
    <s v="All"/>
    <x v="8"/>
    <x v="0"/>
    <n v="0"/>
    <n v="0"/>
    <n v="0"/>
    <n v="14078"/>
  </r>
  <r>
    <x v="4"/>
    <x v="2"/>
    <s v="All"/>
    <x v="9"/>
    <x v="0"/>
    <n v="0"/>
    <n v="0"/>
    <n v="0"/>
    <n v="10456"/>
  </r>
  <r>
    <x v="4"/>
    <x v="3"/>
    <s v="All"/>
    <x v="0"/>
    <x v="0"/>
    <n v="0"/>
    <n v="0"/>
    <n v="0"/>
    <n v="2091"/>
  </r>
  <r>
    <x v="4"/>
    <x v="3"/>
    <s v="All"/>
    <x v="1"/>
    <x v="0"/>
    <n v="0"/>
    <n v="0"/>
    <n v="0"/>
    <n v="12715"/>
  </r>
  <r>
    <x v="4"/>
    <x v="3"/>
    <s v="All"/>
    <x v="2"/>
    <x v="0"/>
    <n v="0"/>
    <n v="0"/>
    <n v="0"/>
    <n v="22957"/>
  </r>
  <r>
    <x v="4"/>
    <x v="3"/>
    <s v="All"/>
    <x v="3"/>
    <x v="0"/>
    <n v="0"/>
    <n v="0"/>
    <n v="0"/>
    <n v="24159"/>
  </r>
  <r>
    <x v="4"/>
    <x v="3"/>
    <s v="All"/>
    <x v="4"/>
    <x v="0"/>
    <n v="0"/>
    <n v="0"/>
    <n v="0"/>
    <n v="19384"/>
  </r>
  <r>
    <x v="4"/>
    <x v="3"/>
    <s v="All"/>
    <x v="5"/>
    <x v="0"/>
    <n v="0"/>
    <n v="0"/>
    <n v="0"/>
    <n v="12759"/>
  </r>
  <r>
    <x v="4"/>
    <x v="3"/>
    <s v="All"/>
    <x v="6"/>
    <x v="0"/>
    <n v="0"/>
    <n v="0"/>
    <n v="0"/>
    <n v="74619"/>
  </r>
  <r>
    <x v="4"/>
    <x v="3"/>
    <s v="All"/>
    <x v="7"/>
    <x v="0"/>
    <n v="1"/>
    <n v="1"/>
    <n v="30"/>
    <n v="64919"/>
  </r>
  <r>
    <x v="4"/>
    <x v="3"/>
    <s v="All"/>
    <x v="8"/>
    <x v="0"/>
    <n v="0"/>
    <n v="0"/>
    <n v="0"/>
    <n v="15701"/>
  </r>
  <r>
    <x v="4"/>
    <x v="3"/>
    <s v="All"/>
    <x v="9"/>
    <x v="0"/>
    <n v="0"/>
    <n v="0"/>
    <n v="0"/>
    <n v="11968"/>
  </r>
  <r>
    <x v="4"/>
    <x v="4"/>
    <s v="All"/>
    <x v="0"/>
    <x v="0"/>
    <n v="0"/>
    <n v="0"/>
    <n v="0"/>
    <n v="1632"/>
  </r>
  <r>
    <x v="4"/>
    <x v="4"/>
    <s v="All"/>
    <x v="1"/>
    <x v="0"/>
    <n v="0"/>
    <n v="0"/>
    <n v="0"/>
    <n v="10361"/>
  </r>
  <r>
    <x v="4"/>
    <x v="4"/>
    <s v="All"/>
    <x v="2"/>
    <x v="0"/>
    <n v="0"/>
    <n v="0"/>
    <n v="0"/>
    <n v="24195"/>
  </r>
  <r>
    <x v="4"/>
    <x v="4"/>
    <s v="All"/>
    <x v="3"/>
    <x v="0"/>
    <n v="0"/>
    <n v="0"/>
    <n v="0"/>
    <n v="25523"/>
  </r>
  <r>
    <x v="4"/>
    <x v="4"/>
    <s v="All"/>
    <x v="4"/>
    <x v="0"/>
    <n v="0"/>
    <n v="0"/>
    <n v="0"/>
    <n v="20296"/>
  </r>
  <r>
    <x v="4"/>
    <x v="4"/>
    <s v="All"/>
    <x v="5"/>
    <x v="0"/>
    <n v="0"/>
    <n v="0"/>
    <n v="0"/>
    <n v="14840"/>
  </r>
  <r>
    <x v="4"/>
    <x v="4"/>
    <s v="All"/>
    <x v="6"/>
    <x v="0"/>
    <n v="0"/>
    <n v="0"/>
    <n v="0"/>
    <n v="83130"/>
  </r>
  <r>
    <x v="4"/>
    <x v="4"/>
    <s v="All"/>
    <x v="7"/>
    <x v="0"/>
    <n v="1"/>
    <n v="1"/>
    <n v="30"/>
    <n v="73466"/>
  </r>
  <r>
    <x v="4"/>
    <x v="4"/>
    <s v="All"/>
    <x v="8"/>
    <x v="0"/>
    <n v="0"/>
    <n v="0"/>
    <n v="0"/>
    <n v="19573"/>
  </r>
  <r>
    <x v="4"/>
    <x v="4"/>
    <s v="All"/>
    <x v="9"/>
    <x v="0"/>
    <n v="0"/>
    <n v="0"/>
    <n v="0"/>
    <n v="16149"/>
  </r>
  <r>
    <x v="4"/>
    <x v="5"/>
    <s v="All"/>
    <x v="0"/>
    <x v="0"/>
    <n v="0"/>
    <n v="0"/>
    <n v="0"/>
    <n v="8860"/>
  </r>
  <r>
    <x v="4"/>
    <x v="5"/>
    <s v="All"/>
    <x v="1"/>
    <x v="0"/>
    <n v="0"/>
    <n v="0"/>
    <n v="0"/>
    <n v="11824"/>
  </r>
  <r>
    <x v="4"/>
    <x v="5"/>
    <s v="All"/>
    <x v="2"/>
    <x v="0"/>
    <n v="0"/>
    <n v="0"/>
    <n v="0"/>
    <n v="18150"/>
  </r>
  <r>
    <x v="4"/>
    <x v="5"/>
    <s v="All"/>
    <x v="3"/>
    <x v="0"/>
    <n v="0"/>
    <n v="0"/>
    <n v="0"/>
    <n v="17680"/>
  </r>
  <r>
    <x v="4"/>
    <x v="5"/>
    <s v="All"/>
    <x v="4"/>
    <x v="0"/>
    <n v="0"/>
    <n v="0"/>
    <n v="0"/>
    <n v="13008"/>
  </r>
  <r>
    <x v="4"/>
    <x v="5"/>
    <s v="All"/>
    <x v="5"/>
    <x v="0"/>
    <n v="0"/>
    <n v="0"/>
    <n v="0"/>
    <n v="5842"/>
  </r>
  <r>
    <x v="4"/>
    <x v="5"/>
    <s v="All"/>
    <x v="6"/>
    <x v="0"/>
    <n v="0"/>
    <n v="0"/>
    <n v="0"/>
    <n v="39407"/>
  </r>
  <r>
    <x v="4"/>
    <x v="5"/>
    <s v="All"/>
    <x v="7"/>
    <x v="0"/>
    <n v="0"/>
    <n v="0"/>
    <n v="0"/>
    <n v="36197"/>
  </r>
  <r>
    <x v="4"/>
    <x v="5"/>
    <s v="All"/>
    <x v="8"/>
    <x v="0"/>
    <n v="0"/>
    <n v="0"/>
    <n v="0"/>
    <n v="14957"/>
  </r>
  <r>
    <x v="4"/>
    <x v="5"/>
    <s v="All"/>
    <x v="9"/>
    <x v="0"/>
    <n v="0"/>
    <n v="0"/>
    <n v="0"/>
    <n v="12758"/>
  </r>
  <r>
    <x v="4"/>
    <x v="6"/>
    <s v="All"/>
    <x v="0"/>
    <x v="0"/>
    <n v="0"/>
    <n v="0"/>
    <n v="0"/>
    <n v="8920"/>
  </r>
  <r>
    <x v="4"/>
    <x v="6"/>
    <s v="All"/>
    <x v="1"/>
    <x v="0"/>
    <n v="0"/>
    <n v="0"/>
    <n v="0"/>
    <n v="11872"/>
  </r>
  <r>
    <x v="4"/>
    <x v="6"/>
    <s v="All"/>
    <x v="2"/>
    <x v="0"/>
    <n v="0"/>
    <n v="0"/>
    <n v="0"/>
    <n v="17718"/>
  </r>
  <r>
    <x v="4"/>
    <x v="6"/>
    <s v="All"/>
    <x v="3"/>
    <x v="0"/>
    <n v="0"/>
    <n v="0"/>
    <n v="0"/>
    <n v="16988"/>
  </r>
  <r>
    <x v="4"/>
    <x v="6"/>
    <s v="All"/>
    <x v="4"/>
    <x v="0"/>
    <n v="0"/>
    <n v="0"/>
    <n v="0"/>
    <n v="12874"/>
  </r>
  <r>
    <x v="4"/>
    <x v="6"/>
    <s v="All"/>
    <x v="5"/>
    <x v="0"/>
    <n v="0"/>
    <n v="0"/>
    <n v="0"/>
    <n v="5824"/>
  </r>
  <r>
    <x v="4"/>
    <x v="6"/>
    <s v="All"/>
    <x v="6"/>
    <x v="0"/>
    <n v="0"/>
    <n v="0"/>
    <n v="0"/>
    <n v="38954"/>
  </r>
  <r>
    <x v="4"/>
    <x v="6"/>
    <s v="All"/>
    <x v="7"/>
    <x v="0"/>
    <n v="0"/>
    <n v="0"/>
    <n v="0"/>
    <n v="37339"/>
  </r>
  <r>
    <x v="4"/>
    <x v="6"/>
    <s v="All"/>
    <x v="8"/>
    <x v="0"/>
    <n v="0"/>
    <n v="0"/>
    <n v="0"/>
    <n v="14737"/>
  </r>
  <r>
    <x v="4"/>
    <x v="6"/>
    <s v="All"/>
    <x v="9"/>
    <x v="0"/>
    <n v="0"/>
    <n v="0"/>
    <n v="0"/>
    <n v="12997"/>
  </r>
  <r>
    <x v="4"/>
    <x v="7"/>
    <s v="All"/>
    <x v="0"/>
    <x v="0"/>
    <n v="0"/>
    <n v="0"/>
    <n v="0"/>
    <n v="9664"/>
  </r>
  <r>
    <x v="4"/>
    <x v="7"/>
    <s v="All"/>
    <x v="1"/>
    <x v="0"/>
    <n v="0"/>
    <n v="0"/>
    <n v="0"/>
    <n v="12870"/>
  </r>
  <r>
    <x v="4"/>
    <x v="7"/>
    <s v="All"/>
    <x v="2"/>
    <x v="0"/>
    <n v="0"/>
    <n v="0"/>
    <n v="0"/>
    <n v="18804"/>
  </r>
  <r>
    <x v="4"/>
    <x v="7"/>
    <s v="All"/>
    <x v="3"/>
    <x v="0"/>
    <n v="0"/>
    <n v="0"/>
    <n v="0"/>
    <n v="17031"/>
  </r>
  <r>
    <x v="4"/>
    <x v="7"/>
    <s v="All"/>
    <x v="4"/>
    <x v="0"/>
    <n v="0"/>
    <n v="0"/>
    <n v="0"/>
    <n v="12956"/>
  </r>
  <r>
    <x v="4"/>
    <x v="7"/>
    <s v="All"/>
    <x v="5"/>
    <x v="0"/>
    <n v="0"/>
    <n v="0"/>
    <n v="0"/>
    <n v="5125"/>
  </r>
  <r>
    <x v="4"/>
    <x v="7"/>
    <s v="All"/>
    <x v="6"/>
    <x v="0"/>
    <n v="0"/>
    <n v="0"/>
    <n v="0"/>
    <n v="33413"/>
  </r>
  <r>
    <x v="4"/>
    <x v="7"/>
    <s v="All"/>
    <x v="7"/>
    <x v="0"/>
    <n v="0"/>
    <n v="0"/>
    <n v="0"/>
    <n v="33169"/>
  </r>
  <r>
    <x v="4"/>
    <x v="7"/>
    <s v="All"/>
    <x v="8"/>
    <x v="0"/>
    <n v="0"/>
    <n v="0"/>
    <n v="0"/>
    <n v="14446"/>
  </r>
  <r>
    <x v="4"/>
    <x v="7"/>
    <s v="All"/>
    <x v="9"/>
    <x v="0"/>
    <n v="0"/>
    <n v="0"/>
    <n v="0"/>
    <n v="13103"/>
  </r>
  <r>
    <x v="4"/>
    <x v="8"/>
    <s v="All"/>
    <x v="0"/>
    <x v="0"/>
    <n v="0"/>
    <n v="0"/>
    <n v="0"/>
    <n v="10126"/>
  </r>
  <r>
    <x v="4"/>
    <x v="8"/>
    <s v="All"/>
    <x v="1"/>
    <x v="0"/>
    <n v="0"/>
    <n v="0"/>
    <n v="0"/>
    <n v="12982"/>
  </r>
  <r>
    <x v="4"/>
    <x v="8"/>
    <s v="All"/>
    <x v="2"/>
    <x v="0"/>
    <n v="0"/>
    <n v="0"/>
    <n v="0"/>
    <n v="19162"/>
  </r>
  <r>
    <x v="4"/>
    <x v="8"/>
    <s v="All"/>
    <x v="3"/>
    <x v="0"/>
    <n v="0"/>
    <n v="0"/>
    <n v="0"/>
    <n v="16692"/>
  </r>
  <r>
    <x v="4"/>
    <x v="8"/>
    <s v="All"/>
    <x v="4"/>
    <x v="0"/>
    <n v="0"/>
    <n v="0"/>
    <n v="0"/>
    <n v="13058"/>
  </r>
  <r>
    <x v="4"/>
    <x v="8"/>
    <s v="All"/>
    <x v="5"/>
    <x v="0"/>
    <n v="0"/>
    <n v="0"/>
    <n v="0"/>
    <n v="4942"/>
  </r>
  <r>
    <x v="4"/>
    <x v="8"/>
    <s v="All"/>
    <x v="6"/>
    <x v="0"/>
    <n v="0"/>
    <n v="0"/>
    <n v="0"/>
    <n v="32443"/>
  </r>
  <r>
    <x v="4"/>
    <x v="8"/>
    <s v="All"/>
    <x v="7"/>
    <x v="0"/>
    <n v="0"/>
    <n v="0"/>
    <n v="0"/>
    <n v="33694"/>
  </r>
  <r>
    <x v="4"/>
    <x v="8"/>
    <s v="All"/>
    <x v="8"/>
    <x v="0"/>
    <n v="0"/>
    <n v="0"/>
    <n v="0"/>
    <n v="15143"/>
  </r>
  <r>
    <x v="4"/>
    <x v="8"/>
    <s v="All"/>
    <x v="9"/>
    <x v="0"/>
    <n v="0"/>
    <n v="0"/>
    <n v="0"/>
    <n v="13553"/>
  </r>
  <r>
    <x v="4"/>
    <x v="9"/>
    <s v="All"/>
    <x v="0"/>
    <x v="0"/>
    <n v="0"/>
    <n v="0"/>
    <n v="0"/>
    <n v="10641"/>
  </r>
  <r>
    <x v="4"/>
    <x v="9"/>
    <s v="All"/>
    <x v="1"/>
    <x v="0"/>
    <n v="0"/>
    <n v="0"/>
    <n v="0"/>
    <n v="14400"/>
  </r>
  <r>
    <x v="4"/>
    <x v="9"/>
    <s v="All"/>
    <x v="2"/>
    <x v="0"/>
    <n v="0"/>
    <n v="0"/>
    <n v="0"/>
    <n v="20932"/>
  </r>
  <r>
    <x v="4"/>
    <x v="9"/>
    <s v="All"/>
    <x v="3"/>
    <x v="0"/>
    <n v="0"/>
    <n v="0"/>
    <n v="0"/>
    <n v="18147"/>
  </r>
  <r>
    <x v="4"/>
    <x v="9"/>
    <s v="All"/>
    <x v="4"/>
    <x v="0"/>
    <n v="0"/>
    <n v="0"/>
    <n v="0"/>
    <n v="14075"/>
  </r>
  <r>
    <x v="4"/>
    <x v="9"/>
    <s v="All"/>
    <x v="5"/>
    <x v="0"/>
    <n v="0"/>
    <n v="0"/>
    <n v="0"/>
    <n v="5901"/>
  </r>
  <r>
    <x v="4"/>
    <x v="9"/>
    <s v="All"/>
    <x v="6"/>
    <x v="0"/>
    <n v="0"/>
    <n v="0"/>
    <n v="0"/>
    <n v="37344"/>
  </r>
  <r>
    <x v="4"/>
    <x v="9"/>
    <s v="All"/>
    <x v="7"/>
    <x v="0"/>
    <n v="0"/>
    <n v="0"/>
    <n v="0"/>
    <n v="38856"/>
  </r>
  <r>
    <x v="4"/>
    <x v="9"/>
    <s v="All"/>
    <x v="8"/>
    <x v="0"/>
    <n v="0"/>
    <n v="0"/>
    <n v="0"/>
    <n v="15684"/>
  </r>
  <r>
    <x v="4"/>
    <x v="9"/>
    <s v="All"/>
    <x v="9"/>
    <x v="0"/>
    <n v="0"/>
    <n v="0"/>
    <n v="0"/>
    <n v="13752"/>
  </r>
  <r>
    <x v="4"/>
    <x v="10"/>
    <s v="All"/>
    <x v="0"/>
    <x v="0"/>
    <n v="0"/>
    <n v="0"/>
    <n v="0"/>
    <n v="9900"/>
  </r>
  <r>
    <x v="4"/>
    <x v="10"/>
    <s v="All"/>
    <x v="1"/>
    <x v="0"/>
    <n v="0"/>
    <n v="0"/>
    <n v="0"/>
    <n v="15142"/>
  </r>
  <r>
    <x v="4"/>
    <x v="10"/>
    <s v="All"/>
    <x v="2"/>
    <x v="0"/>
    <n v="0"/>
    <n v="0"/>
    <n v="0"/>
    <n v="21490"/>
  </r>
  <r>
    <x v="4"/>
    <x v="10"/>
    <s v="All"/>
    <x v="3"/>
    <x v="0"/>
    <n v="0"/>
    <n v="0"/>
    <n v="0"/>
    <n v="18805"/>
  </r>
  <r>
    <x v="4"/>
    <x v="10"/>
    <s v="All"/>
    <x v="4"/>
    <x v="0"/>
    <n v="0"/>
    <n v="0"/>
    <n v="0"/>
    <n v="14386"/>
  </r>
  <r>
    <x v="4"/>
    <x v="10"/>
    <s v="All"/>
    <x v="5"/>
    <x v="0"/>
    <n v="0"/>
    <n v="0"/>
    <n v="0"/>
    <n v="6568"/>
  </r>
  <r>
    <x v="4"/>
    <x v="10"/>
    <s v="All"/>
    <x v="6"/>
    <x v="0"/>
    <n v="0"/>
    <n v="0"/>
    <n v="0"/>
    <n v="41636"/>
  </r>
  <r>
    <x v="4"/>
    <x v="10"/>
    <s v="All"/>
    <x v="7"/>
    <x v="0"/>
    <n v="0"/>
    <n v="0"/>
    <n v="0"/>
    <n v="42834"/>
  </r>
  <r>
    <x v="4"/>
    <x v="10"/>
    <s v="All"/>
    <x v="8"/>
    <x v="0"/>
    <n v="0"/>
    <n v="0"/>
    <n v="0"/>
    <n v="16126"/>
  </r>
  <r>
    <x v="4"/>
    <x v="10"/>
    <s v="All"/>
    <x v="9"/>
    <x v="0"/>
    <n v="0"/>
    <n v="0"/>
    <n v="0"/>
    <n v="14182"/>
  </r>
  <r>
    <x v="4"/>
    <x v="11"/>
    <s v="All"/>
    <x v="0"/>
    <x v="0"/>
    <n v="0"/>
    <n v="0"/>
    <n v="0"/>
    <n v="9096"/>
  </r>
  <r>
    <x v="4"/>
    <x v="11"/>
    <s v="All"/>
    <x v="1"/>
    <x v="0"/>
    <n v="0"/>
    <n v="0"/>
    <n v="0"/>
    <n v="15525"/>
  </r>
  <r>
    <x v="4"/>
    <x v="11"/>
    <s v="All"/>
    <x v="2"/>
    <x v="0"/>
    <n v="0"/>
    <n v="0"/>
    <n v="0"/>
    <n v="22137"/>
  </r>
  <r>
    <x v="4"/>
    <x v="11"/>
    <s v="All"/>
    <x v="3"/>
    <x v="0"/>
    <n v="0"/>
    <n v="0"/>
    <n v="0"/>
    <n v="19584"/>
  </r>
  <r>
    <x v="4"/>
    <x v="11"/>
    <s v="All"/>
    <x v="4"/>
    <x v="0"/>
    <n v="0"/>
    <n v="0"/>
    <n v="0"/>
    <n v="14500"/>
  </r>
  <r>
    <x v="4"/>
    <x v="11"/>
    <s v="All"/>
    <x v="5"/>
    <x v="0"/>
    <n v="0"/>
    <n v="0"/>
    <n v="0"/>
    <n v="6096"/>
  </r>
  <r>
    <x v="4"/>
    <x v="11"/>
    <s v="All"/>
    <x v="6"/>
    <x v="0"/>
    <n v="0"/>
    <n v="0"/>
    <n v="0"/>
    <n v="42193"/>
  </r>
  <r>
    <x v="4"/>
    <x v="11"/>
    <s v="All"/>
    <x v="7"/>
    <x v="0"/>
    <n v="0"/>
    <n v="0"/>
    <n v="0"/>
    <n v="42835"/>
  </r>
  <r>
    <x v="4"/>
    <x v="11"/>
    <s v="All"/>
    <x v="8"/>
    <x v="0"/>
    <n v="0"/>
    <n v="0"/>
    <n v="0"/>
    <n v="16404"/>
  </r>
  <r>
    <x v="4"/>
    <x v="11"/>
    <s v="All"/>
    <x v="9"/>
    <x v="0"/>
    <n v="0"/>
    <n v="0"/>
    <n v="0"/>
    <n v="14307"/>
  </r>
  <r>
    <x v="4"/>
    <x v="0"/>
    <s v="All"/>
    <x v="0"/>
    <x v="1"/>
    <n v="0"/>
    <n v="0"/>
    <n v="0"/>
    <n v="10057"/>
  </r>
  <r>
    <x v="4"/>
    <x v="0"/>
    <s v="All"/>
    <x v="1"/>
    <x v="1"/>
    <n v="0"/>
    <n v="0"/>
    <n v="0"/>
    <n v="17821"/>
  </r>
  <r>
    <x v="4"/>
    <x v="0"/>
    <s v="All"/>
    <x v="2"/>
    <x v="1"/>
    <n v="0"/>
    <n v="0"/>
    <n v="0"/>
    <n v="31116"/>
  </r>
  <r>
    <x v="4"/>
    <x v="0"/>
    <s v="All"/>
    <x v="3"/>
    <x v="1"/>
    <n v="0"/>
    <n v="0"/>
    <n v="0"/>
    <n v="30083"/>
  </r>
  <r>
    <x v="4"/>
    <x v="0"/>
    <s v="All"/>
    <x v="4"/>
    <x v="1"/>
    <n v="0"/>
    <n v="0"/>
    <n v="0"/>
    <n v="22986"/>
  </r>
  <r>
    <x v="4"/>
    <x v="0"/>
    <s v="All"/>
    <x v="5"/>
    <x v="1"/>
    <n v="0"/>
    <n v="0"/>
    <n v="0"/>
    <n v="12527"/>
  </r>
  <r>
    <x v="4"/>
    <x v="0"/>
    <s v="All"/>
    <x v="6"/>
    <x v="1"/>
    <n v="0"/>
    <n v="0"/>
    <n v="0"/>
    <n v="81113"/>
  </r>
  <r>
    <x v="4"/>
    <x v="0"/>
    <s v="All"/>
    <x v="7"/>
    <x v="1"/>
    <n v="0"/>
    <n v="0"/>
    <n v="0"/>
    <n v="58680"/>
  </r>
  <r>
    <x v="4"/>
    <x v="0"/>
    <s v="All"/>
    <x v="8"/>
    <x v="1"/>
    <n v="0"/>
    <n v="0"/>
    <n v="0"/>
    <n v="15171"/>
  </r>
  <r>
    <x v="4"/>
    <x v="0"/>
    <s v="All"/>
    <x v="9"/>
    <x v="1"/>
    <n v="0"/>
    <n v="0"/>
    <n v="0"/>
    <n v="11584"/>
  </r>
  <r>
    <x v="4"/>
    <x v="1"/>
    <s v="All"/>
    <x v="0"/>
    <x v="1"/>
    <n v="0"/>
    <n v="0"/>
    <n v="0"/>
    <n v="13570"/>
  </r>
  <r>
    <x v="4"/>
    <x v="1"/>
    <s v="All"/>
    <x v="1"/>
    <x v="1"/>
    <n v="0"/>
    <n v="0"/>
    <n v="0"/>
    <n v="23334"/>
  </r>
  <r>
    <x v="4"/>
    <x v="1"/>
    <s v="All"/>
    <x v="2"/>
    <x v="1"/>
    <n v="0"/>
    <n v="0"/>
    <n v="0"/>
    <n v="36851"/>
  </r>
  <r>
    <x v="4"/>
    <x v="1"/>
    <s v="All"/>
    <x v="3"/>
    <x v="1"/>
    <n v="0"/>
    <n v="0"/>
    <n v="0"/>
    <n v="34947"/>
  </r>
  <r>
    <x v="4"/>
    <x v="1"/>
    <s v="All"/>
    <x v="4"/>
    <x v="1"/>
    <n v="0"/>
    <n v="0"/>
    <n v="0"/>
    <n v="26549"/>
  </r>
  <r>
    <x v="4"/>
    <x v="1"/>
    <s v="All"/>
    <x v="5"/>
    <x v="1"/>
    <n v="0"/>
    <n v="0"/>
    <n v="0"/>
    <n v="14829"/>
  </r>
  <r>
    <x v="4"/>
    <x v="1"/>
    <s v="All"/>
    <x v="6"/>
    <x v="1"/>
    <n v="0"/>
    <n v="0"/>
    <n v="0"/>
    <n v="80659"/>
  </r>
  <r>
    <x v="4"/>
    <x v="1"/>
    <s v="All"/>
    <x v="7"/>
    <x v="1"/>
    <n v="0"/>
    <n v="0"/>
    <n v="0"/>
    <n v="57041"/>
  </r>
  <r>
    <x v="4"/>
    <x v="1"/>
    <s v="All"/>
    <x v="8"/>
    <x v="1"/>
    <n v="0"/>
    <n v="0"/>
    <n v="0"/>
    <n v="13173"/>
  </r>
  <r>
    <x v="4"/>
    <x v="1"/>
    <s v="All"/>
    <x v="9"/>
    <x v="1"/>
    <n v="0"/>
    <n v="0"/>
    <n v="0"/>
    <n v="9110"/>
  </r>
  <r>
    <x v="4"/>
    <x v="2"/>
    <s v="All"/>
    <x v="0"/>
    <x v="1"/>
    <n v="0"/>
    <n v="0"/>
    <n v="0"/>
    <n v="4487"/>
  </r>
  <r>
    <x v="4"/>
    <x v="2"/>
    <s v="All"/>
    <x v="1"/>
    <x v="1"/>
    <n v="0"/>
    <n v="0"/>
    <n v="0"/>
    <n v="13697"/>
  </r>
  <r>
    <x v="4"/>
    <x v="2"/>
    <s v="All"/>
    <x v="2"/>
    <x v="1"/>
    <n v="0"/>
    <n v="0"/>
    <n v="0"/>
    <n v="22509"/>
  </r>
  <r>
    <x v="4"/>
    <x v="2"/>
    <s v="All"/>
    <x v="3"/>
    <x v="1"/>
    <n v="0"/>
    <n v="0"/>
    <n v="0"/>
    <n v="23751"/>
  </r>
  <r>
    <x v="4"/>
    <x v="2"/>
    <s v="All"/>
    <x v="4"/>
    <x v="1"/>
    <n v="0"/>
    <n v="0"/>
    <n v="0"/>
    <n v="18604"/>
  </r>
  <r>
    <x v="4"/>
    <x v="2"/>
    <s v="All"/>
    <x v="5"/>
    <x v="1"/>
    <n v="0"/>
    <n v="0"/>
    <n v="0"/>
    <n v="10606"/>
  </r>
  <r>
    <x v="4"/>
    <x v="2"/>
    <s v="All"/>
    <x v="6"/>
    <x v="1"/>
    <n v="0"/>
    <n v="0"/>
    <n v="0"/>
    <n v="70081"/>
  </r>
  <r>
    <x v="4"/>
    <x v="2"/>
    <s v="All"/>
    <x v="7"/>
    <x v="1"/>
    <n v="0"/>
    <n v="0"/>
    <n v="0"/>
    <n v="59345"/>
  </r>
  <r>
    <x v="4"/>
    <x v="2"/>
    <s v="All"/>
    <x v="8"/>
    <x v="1"/>
    <n v="0"/>
    <n v="0"/>
    <n v="0"/>
    <n v="14078"/>
  </r>
  <r>
    <x v="4"/>
    <x v="2"/>
    <s v="All"/>
    <x v="9"/>
    <x v="1"/>
    <n v="0"/>
    <n v="0"/>
    <n v="0"/>
    <n v="10456"/>
  </r>
  <r>
    <x v="4"/>
    <x v="3"/>
    <s v="All"/>
    <x v="0"/>
    <x v="1"/>
    <n v="0"/>
    <n v="0"/>
    <n v="0"/>
    <n v="2091"/>
  </r>
  <r>
    <x v="4"/>
    <x v="3"/>
    <s v="All"/>
    <x v="1"/>
    <x v="1"/>
    <n v="0"/>
    <n v="0"/>
    <n v="0"/>
    <n v="12715"/>
  </r>
  <r>
    <x v="4"/>
    <x v="3"/>
    <s v="All"/>
    <x v="2"/>
    <x v="1"/>
    <n v="0"/>
    <n v="0"/>
    <n v="0"/>
    <n v="22957"/>
  </r>
  <r>
    <x v="4"/>
    <x v="3"/>
    <s v="All"/>
    <x v="3"/>
    <x v="1"/>
    <n v="0"/>
    <n v="0"/>
    <n v="0"/>
    <n v="24159"/>
  </r>
  <r>
    <x v="4"/>
    <x v="3"/>
    <s v="All"/>
    <x v="4"/>
    <x v="1"/>
    <n v="0"/>
    <n v="0"/>
    <n v="0"/>
    <n v="19384"/>
  </r>
  <r>
    <x v="4"/>
    <x v="3"/>
    <s v="All"/>
    <x v="5"/>
    <x v="1"/>
    <n v="0"/>
    <n v="0"/>
    <n v="0"/>
    <n v="12759"/>
  </r>
  <r>
    <x v="4"/>
    <x v="3"/>
    <s v="All"/>
    <x v="6"/>
    <x v="1"/>
    <n v="0"/>
    <n v="0"/>
    <n v="0"/>
    <n v="74619"/>
  </r>
  <r>
    <x v="4"/>
    <x v="3"/>
    <s v="All"/>
    <x v="7"/>
    <x v="1"/>
    <n v="0"/>
    <n v="0"/>
    <n v="0"/>
    <n v="64919"/>
  </r>
  <r>
    <x v="4"/>
    <x v="3"/>
    <s v="All"/>
    <x v="8"/>
    <x v="1"/>
    <n v="0"/>
    <n v="0"/>
    <n v="0"/>
    <n v="15701"/>
  </r>
  <r>
    <x v="4"/>
    <x v="3"/>
    <s v="All"/>
    <x v="9"/>
    <x v="1"/>
    <n v="0"/>
    <n v="0"/>
    <n v="0"/>
    <n v="11968"/>
  </r>
  <r>
    <x v="4"/>
    <x v="4"/>
    <s v="All"/>
    <x v="0"/>
    <x v="1"/>
    <n v="0"/>
    <n v="0"/>
    <n v="0"/>
    <n v="1632"/>
  </r>
  <r>
    <x v="4"/>
    <x v="4"/>
    <s v="All"/>
    <x v="1"/>
    <x v="1"/>
    <n v="0"/>
    <n v="0"/>
    <n v="0"/>
    <n v="10361"/>
  </r>
  <r>
    <x v="4"/>
    <x v="4"/>
    <s v="All"/>
    <x v="2"/>
    <x v="1"/>
    <n v="0"/>
    <n v="0"/>
    <n v="0"/>
    <n v="24195"/>
  </r>
  <r>
    <x v="4"/>
    <x v="4"/>
    <s v="All"/>
    <x v="3"/>
    <x v="1"/>
    <n v="0"/>
    <n v="0"/>
    <n v="0"/>
    <n v="25523"/>
  </r>
  <r>
    <x v="4"/>
    <x v="4"/>
    <s v="All"/>
    <x v="4"/>
    <x v="1"/>
    <n v="0"/>
    <n v="0"/>
    <n v="0"/>
    <n v="20296"/>
  </r>
  <r>
    <x v="4"/>
    <x v="4"/>
    <s v="All"/>
    <x v="5"/>
    <x v="1"/>
    <n v="0"/>
    <n v="0"/>
    <n v="0"/>
    <n v="14840"/>
  </r>
  <r>
    <x v="4"/>
    <x v="4"/>
    <s v="All"/>
    <x v="6"/>
    <x v="1"/>
    <n v="0"/>
    <n v="0"/>
    <n v="0"/>
    <n v="83130"/>
  </r>
  <r>
    <x v="4"/>
    <x v="4"/>
    <s v="All"/>
    <x v="7"/>
    <x v="1"/>
    <n v="0"/>
    <n v="0"/>
    <n v="0"/>
    <n v="73466"/>
  </r>
  <r>
    <x v="4"/>
    <x v="4"/>
    <s v="All"/>
    <x v="8"/>
    <x v="1"/>
    <n v="0"/>
    <n v="0"/>
    <n v="0"/>
    <n v="19573"/>
  </r>
  <r>
    <x v="4"/>
    <x v="4"/>
    <s v="All"/>
    <x v="9"/>
    <x v="1"/>
    <n v="0"/>
    <n v="0"/>
    <n v="0"/>
    <n v="16149"/>
  </r>
  <r>
    <x v="4"/>
    <x v="5"/>
    <s v="All"/>
    <x v="0"/>
    <x v="1"/>
    <n v="0"/>
    <n v="0"/>
    <n v="0"/>
    <n v="8860"/>
  </r>
  <r>
    <x v="4"/>
    <x v="5"/>
    <s v="All"/>
    <x v="1"/>
    <x v="1"/>
    <n v="0"/>
    <n v="0"/>
    <n v="0"/>
    <n v="11824"/>
  </r>
  <r>
    <x v="4"/>
    <x v="5"/>
    <s v="All"/>
    <x v="2"/>
    <x v="1"/>
    <n v="0"/>
    <n v="0"/>
    <n v="0"/>
    <n v="18150"/>
  </r>
  <r>
    <x v="4"/>
    <x v="5"/>
    <s v="All"/>
    <x v="3"/>
    <x v="1"/>
    <n v="0"/>
    <n v="0"/>
    <n v="0"/>
    <n v="17680"/>
  </r>
  <r>
    <x v="4"/>
    <x v="5"/>
    <s v="All"/>
    <x v="4"/>
    <x v="1"/>
    <n v="0"/>
    <n v="0"/>
    <n v="0"/>
    <n v="13008"/>
  </r>
  <r>
    <x v="4"/>
    <x v="5"/>
    <s v="All"/>
    <x v="5"/>
    <x v="1"/>
    <n v="0"/>
    <n v="0"/>
    <n v="0"/>
    <n v="5842"/>
  </r>
  <r>
    <x v="4"/>
    <x v="5"/>
    <s v="All"/>
    <x v="6"/>
    <x v="1"/>
    <n v="0"/>
    <n v="0"/>
    <n v="0"/>
    <n v="39407"/>
  </r>
  <r>
    <x v="4"/>
    <x v="5"/>
    <s v="All"/>
    <x v="7"/>
    <x v="1"/>
    <n v="0"/>
    <n v="0"/>
    <n v="0"/>
    <n v="36197"/>
  </r>
  <r>
    <x v="4"/>
    <x v="5"/>
    <s v="All"/>
    <x v="8"/>
    <x v="1"/>
    <n v="0"/>
    <n v="0"/>
    <n v="0"/>
    <n v="14957"/>
  </r>
  <r>
    <x v="4"/>
    <x v="5"/>
    <s v="All"/>
    <x v="9"/>
    <x v="1"/>
    <n v="0"/>
    <n v="0"/>
    <n v="0"/>
    <n v="12758"/>
  </r>
  <r>
    <x v="4"/>
    <x v="6"/>
    <s v="All"/>
    <x v="0"/>
    <x v="1"/>
    <n v="0"/>
    <n v="0"/>
    <n v="0"/>
    <n v="8920"/>
  </r>
  <r>
    <x v="4"/>
    <x v="6"/>
    <s v="All"/>
    <x v="1"/>
    <x v="1"/>
    <n v="0"/>
    <n v="0"/>
    <n v="0"/>
    <n v="11872"/>
  </r>
  <r>
    <x v="4"/>
    <x v="6"/>
    <s v="All"/>
    <x v="2"/>
    <x v="1"/>
    <n v="0"/>
    <n v="0"/>
    <n v="0"/>
    <n v="17718"/>
  </r>
  <r>
    <x v="4"/>
    <x v="6"/>
    <s v="All"/>
    <x v="3"/>
    <x v="1"/>
    <n v="0"/>
    <n v="0"/>
    <n v="0"/>
    <n v="16988"/>
  </r>
  <r>
    <x v="4"/>
    <x v="6"/>
    <s v="All"/>
    <x v="4"/>
    <x v="1"/>
    <n v="0"/>
    <n v="0"/>
    <n v="0"/>
    <n v="12874"/>
  </r>
  <r>
    <x v="4"/>
    <x v="6"/>
    <s v="All"/>
    <x v="5"/>
    <x v="1"/>
    <n v="0"/>
    <n v="0"/>
    <n v="0"/>
    <n v="5824"/>
  </r>
  <r>
    <x v="4"/>
    <x v="6"/>
    <s v="All"/>
    <x v="6"/>
    <x v="1"/>
    <n v="0"/>
    <n v="0"/>
    <n v="0"/>
    <n v="38954"/>
  </r>
  <r>
    <x v="4"/>
    <x v="6"/>
    <s v="All"/>
    <x v="7"/>
    <x v="1"/>
    <n v="0"/>
    <n v="0"/>
    <n v="0"/>
    <n v="37339"/>
  </r>
  <r>
    <x v="4"/>
    <x v="6"/>
    <s v="All"/>
    <x v="8"/>
    <x v="1"/>
    <n v="0"/>
    <n v="0"/>
    <n v="0"/>
    <n v="14737"/>
  </r>
  <r>
    <x v="4"/>
    <x v="6"/>
    <s v="All"/>
    <x v="9"/>
    <x v="1"/>
    <n v="0"/>
    <n v="0"/>
    <n v="0"/>
    <n v="12997"/>
  </r>
  <r>
    <x v="4"/>
    <x v="7"/>
    <s v="All"/>
    <x v="0"/>
    <x v="1"/>
    <n v="0"/>
    <n v="0"/>
    <n v="0"/>
    <n v="9664"/>
  </r>
  <r>
    <x v="4"/>
    <x v="7"/>
    <s v="All"/>
    <x v="1"/>
    <x v="1"/>
    <n v="0"/>
    <n v="0"/>
    <n v="0"/>
    <n v="12870"/>
  </r>
  <r>
    <x v="4"/>
    <x v="7"/>
    <s v="All"/>
    <x v="2"/>
    <x v="1"/>
    <n v="0"/>
    <n v="0"/>
    <n v="0"/>
    <n v="18804"/>
  </r>
  <r>
    <x v="4"/>
    <x v="7"/>
    <s v="All"/>
    <x v="3"/>
    <x v="1"/>
    <n v="0"/>
    <n v="0"/>
    <n v="0"/>
    <n v="17031"/>
  </r>
  <r>
    <x v="4"/>
    <x v="7"/>
    <s v="All"/>
    <x v="4"/>
    <x v="1"/>
    <n v="0"/>
    <n v="0"/>
    <n v="0"/>
    <n v="12956"/>
  </r>
  <r>
    <x v="4"/>
    <x v="7"/>
    <s v="All"/>
    <x v="5"/>
    <x v="1"/>
    <n v="0"/>
    <n v="0"/>
    <n v="0"/>
    <n v="5125"/>
  </r>
  <r>
    <x v="4"/>
    <x v="7"/>
    <s v="All"/>
    <x v="6"/>
    <x v="1"/>
    <n v="0"/>
    <n v="0"/>
    <n v="0"/>
    <n v="33413"/>
  </r>
  <r>
    <x v="4"/>
    <x v="7"/>
    <s v="All"/>
    <x v="7"/>
    <x v="1"/>
    <n v="0"/>
    <n v="0"/>
    <n v="0"/>
    <n v="33169"/>
  </r>
  <r>
    <x v="4"/>
    <x v="7"/>
    <s v="All"/>
    <x v="8"/>
    <x v="1"/>
    <n v="0"/>
    <n v="0"/>
    <n v="0"/>
    <n v="14446"/>
  </r>
  <r>
    <x v="4"/>
    <x v="7"/>
    <s v="All"/>
    <x v="9"/>
    <x v="1"/>
    <n v="0"/>
    <n v="0"/>
    <n v="0"/>
    <n v="13103"/>
  </r>
  <r>
    <x v="4"/>
    <x v="8"/>
    <s v="All"/>
    <x v="0"/>
    <x v="1"/>
    <n v="0"/>
    <n v="0"/>
    <n v="0"/>
    <n v="10126"/>
  </r>
  <r>
    <x v="4"/>
    <x v="8"/>
    <s v="All"/>
    <x v="1"/>
    <x v="1"/>
    <n v="0"/>
    <n v="0"/>
    <n v="0"/>
    <n v="12982"/>
  </r>
  <r>
    <x v="4"/>
    <x v="8"/>
    <s v="All"/>
    <x v="2"/>
    <x v="1"/>
    <n v="0"/>
    <n v="0"/>
    <n v="0"/>
    <n v="19162"/>
  </r>
  <r>
    <x v="4"/>
    <x v="8"/>
    <s v="All"/>
    <x v="3"/>
    <x v="1"/>
    <n v="0"/>
    <n v="0"/>
    <n v="0"/>
    <n v="16692"/>
  </r>
  <r>
    <x v="4"/>
    <x v="8"/>
    <s v="All"/>
    <x v="4"/>
    <x v="1"/>
    <n v="0"/>
    <n v="0"/>
    <n v="0"/>
    <n v="13058"/>
  </r>
  <r>
    <x v="4"/>
    <x v="8"/>
    <s v="All"/>
    <x v="5"/>
    <x v="1"/>
    <n v="0"/>
    <n v="0"/>
    <n v="0"/>
    <n v="4942"/>
  </r>
  <r>
    <x v="4"/>
    <x v="8"/>
    <s v="All"/>
    <x v="6"/>
    <x v="1"/>
    <n v="0"/>
    <n v="0"/>
    <n v="0"/>
    <n v="32443"/>
  </r>
  <r>
    <x v="4"/>
    <x v="8"/>
    <s v="All"/>
    <x v="7"/>
    <x v="1"/>
    <n v="0"/>
    <n v="0"/>
    <n v="0"/>
    <n v="33694"/>
  </r>
  <r>
    <x v="4"/>
    <x v="8"/>
    <s v="All"/>
    <x v="8"/>
    <x v="1"/>
    <n v="0"/>
    <n v="0"/>
    <n v="0"/>
    <n v="15143"/>
  </r>
  <r>
    <x v="4"/>
    <x v="8"/>
    <s v="All"/>
    <x v="9"/>
    <x v="1"/>
    <n v="0"/>
    <n v="0"/>
    <n v="0"/>
    <n v="13553"/>
  </r>
  <r>
    <x v="4"/>
    <x v="9"/>
    <s v="All"/>
    <x v="0"/>
    <x v="1"/>
    <n v="0"/>
    <n v="0"/>
    <n v="0"/>
    <n v="10641"/>
  </r>
  <r>
    <x v="4"/>
    <x v="9"/>
    <s v="All"/>
    <x v="1"/>
    <x v="1"/>
    <n v="0"/>
    <n v="0"/>
    <n v="0"/>
    <n v="14400"/>
  </r>
  <r>
    <x v="4"/>
    <x v="9"/>
    <s v="All"/>
    <x v="2"/>
    <x v="1"/>
    <n v="0"/>
    <n v="0"/>
    <n v="0"/>
    <n v="20932"/>
  </r>
  <r>
    <x v="4"/>
    <x v="9"/>
    <s v="All"/>
    <x v="3"/>
    <x v="1"/>
    <n v="0"/>
    <n v="0"/>
    <n v="0"/>
    <n v="18147"/>
  </r>
  <r>
    <x v="4"/>
    <x v="9"/>
    <s v="All"/>
    <x v="4"/>
    <x v="1"/>
    <n v="0"/>
    <n v="0"/>
    <n v="0"/>
    <n v="14075"/>
  </r>
  <r>
    <x v="4"/>
    <x v="9"/>
    <s v="All"/>
    <x v="5"/>
    <x v="1"/>
    <n v="0"/>
    <n v="0"/>
    <n v="0"/>
    <n v="5901"/>
  </r>
  <r>
    <x v="4"/>
    <x v="9"/>
    <s v="All"/>
    <x v="6"/>
    <x v="1"/>
    <n v="0"/>
    <n v="0"/>
    <n v="0"/>
    <n v="37344"/>
  </r>
  <r>
    <x v="4"/>
    <x v="9"/>
    <s v="All"/>
    <x v="7"/>
    <x v="1"/>
    <n v="0"/>
    <n v="0"/>
    <n v="0"/>
    <n v="38856"/>
  </r>
  <r>
    <x v="4"/>
    <x v="9"/>
    <s v="All"/>
    <x v="8"/>
    <x v="1"/>
    <n v="0"/>
    <n v="0"/>
    <n v="0"/>
    <n v="15684"/>
  </r>
  <r>
    <x v="4"/>
    <x v="9"/>
    <s v="All"/>
    <x v="9"/>
    <x v="1"/>
    <n v="0"/>
    <n v="0"/>
    <n v="0"/>
    <n v="13752"/>
  </r>
  <r>
    <x v="4"/>
    <x v="10"/>
    <s v="All"/>
    <x v="0"/>
    <x v="1"/>
    <n v="0"/>
    <n v="0"/>
    <n v="0"/>
    <n v="9900"/>
  </r>
  <r>
    <x v="4"/>
    <x v="10"/>
    <s v="All"/>
    <x v="1"/>
    <x v="1"/>
    <n v="0"/>
    <n v="0"/>
    <n v="0"/>
    <n v="15142"/>
  </r>
  <r>
    <x v="4"/>
    <x v="10"/>
    <s v="All"/>
    <x v="2"/>
    <x v="1"/>
    <n v="0"/>
    <n v="0"/>
    <n v="0"/>
    <n v="21490"/>
  </r>
  <r>
    <x v="4"/>
    <x v="10"/>
    <s v="All"/>
    <x v="3"/>
    <x v="1"/>
    <n v="0"/>
    <n v="0"/>
    <n v="0"/>
    <n v="18805"/>
  </r>
  <r>
    <x v="4"/>
    <x v="10"/>
    <s v="All"/>
    <x v="4"/>
    <x v="1"/>
    <n v="0"/>
    <n v="0"/>
    <n v="0"/>
    <n v="14386"/>
  </r>
  <r>
    <x v="4"/>
    <x v="10"/>
    <s v="All"/>
    <x v="5"/>
    <x v="1"/>
    <n v="0"/>
    <n v="0"/>
    <n v="0"/>
    <n v="6568"/>
  </r>
  <r>
    <x v="4"/>
    <x v="10"/>
    <s v="All"/>
    <x v="6"/>
    <x v="1"/>
    <n v="0"/>
    <n v="0"/>
    <n v="0"/>
    <n v="41636"/>
  </r>
  <r>
    <x v="4"/>
    <x v="10"/>
    <s v="All"/>
    <x v="7"/>
    <x v="1"/>
    <n v="0"/>
    <n v="0"/>
    <n v="0"/>
    <n v="42834"/>
  </r>
  <r>
    <x v="4"/>
    <x v="10"/>
    <s v="All"/>
    <x v="8"/>
    <x v="1"/>
    <n v="0"/>
    <n v="0"/>
    <n v="0"/>
    <n v="16126"/>
  </r>
  <r>
    <x v="4"/>
    <x v="10"/>
    <s v="All"/>
    <x v="9"/>
    <x v="1"/>
    <n v="0"/>
    <n v="0"/>
    <n v="0"/>
    <n v="14182"/>
  </r>
  <r>
    <x v="4"/>
    <x v="11"/>
    <s v="All"/>
    <x v="0"/>
    <x v="1"/>
    <n v="0"/>
    <n v="0"/>
    <n v="0"/>
    <n v="9096"/>
  </r>
  <r>
    <x v="4"/>
    <x v="11"/>
    <s v="All"/>
    <x v="1"/>
    <x v="1"/>
    <n v="0"/>
    <n v="0"/>
    <n v="0"/>
    <n v="15525"/>
  </r>
  <r>
    <x v="4"/>
    <x v="11"/>
    <s v="All"/>
    <x v="2"/>
    <x v="1"/>
    <n v="0"/>
    <n v="0"/>
    <n v="0"/>
    <n v="22137"/>
  </r>
  <r>
    <x v="4"/>
    <x v="11"/>
    <s v="All"/>
    <x v="3"/>
    <x v="1"/>
    <n v="0"/>
    <n v="0"/>
    <n v="0"/>
    <n v="19584"/>
  </r>
  <r>
    <x v="4"/>
    <x v="11"/>
    <s v="All"/>
    <x v="4"/>
    <x v="1"/>
    <n v="0"/>
    <n v="0"/>
    <n v="0"/>
    <n v="14500"/>
  </r>
  <r>
    <x v="4"/>
    <x v="11"/>
    <s v="All"/>
    <x v="5"/>
    <x v="1"/>
    <n v="0"/>
    <n v="0"/>
    <n v="0"/>
    <n v="6096"/>
  </r>
  <r>
    <x v="4"/>
    <x v="11"/>
    <s v="All"/>
    <x v="6"/>
    <x v="1"/>
    <n v="0"/>
    <n v="0"/>
    <n v="0"/>
    <n v="42193"/>
  </r>
  <r>
    <x v="4"/>
    <x v="11"/>
    <s v="All"/>
    <x v="7"/>
    <x v="1"/>
    <n v="0"/>
    <n v="0"/>
    <n v="0"/>
    <n v="42835"/>
  </r>
  <r>
    <x v="4"/>
    <x v="11"/>
    <s v="All"/>
    <x v="8"/>
    <x v="1"/>
    <n v="0"/>
    <n v="0"/>
    <n v="0"/>
    <n v="16404"/>
  </r>
  <r>
    <x v="4"/>
    <x v="11"/>
    <s v="All"/>
    <x v="9"/>
    <x v="1"/>
    <n v="0"/>
    <n v="0"/>
    <n v="0"/>
    <n v="14307"/>
  </r>
  <r>
    <x v="4"/>
    <x v="0"/>
    <s v="All"/>
    <x v="0"/>
    <x v="2"/>
    <n v="0"/>
    <n v="0"/>
    <n v="0"/>
    <n v="10057"/>
  </r>
  <r>
    <x v="4"/>
    <x v="0"/>
    <s v="All"/>
    <x v="1"/>
    <x v="2"/>
    <n v="0"/>
    <n v="0"/>
    <n v="0"/>
    <n v="17821"/>
  </r>
  <r>
    <x v="4"/>
    <x v="0"/>
    <s v="All"/>
    <x v="2"/>
    <x v="2"/>
    <n v="0"/>
    <n v="0"/>
    <n v="0"/>
    <n v="31116"/>
  </r>
  <r>
    <x v="4"/>
    <x v="0"/>
    <s v="All"/>
    <x v="3"/>
    <x v="2"/>
    <n v="0"/>
    <n v="0"/>
    <n v="0"/>
    <n v="30083"/>
  </r>
  <r>
    <x v="4"/>
    <x v="0"/>
    <s v="All"/>
    <x v="4"/>
    <x v="2"/>
    <n v="0"/>
    <n v="0"/>
    <n v="0"/>
    <n v="22986"/>
  </r>
  <r>
    <x v="4"/>
    <x v="0"/>
    <s v="All"/>
    <x v="5"/>
    <x v="2"/>
    <n v="0"/>
    <n v="0"/>
    <n v="0"/>
    <n v="12527"/>
  </r>
  <r>
    <x v="4"/>
    <x v="0"/>
    <s v="All"/>
    <x v="6"/>
    <x v="2"/>
    <n v="0"/>
    <n v="0"/>
    <n v="0"/>
    <n v="81113"/>
  </r>
  <r>
    <x v="4"/>
    <x v="0"/>
    <s v="All"/>
    <x v="7"/>
    <x v="2"/>
    <n v="0"/>
    <n v="0"/>
    <n v="0"/>
    <n v="58680"/>
  </r>
  <r>
    <x v="4"/>
    <x v="0"/>
    <s v="All"/>
    <x v="8"/>
    <x v="2"/>
    <n v="0"/>
    <n v="0"/>
    <n v="0"/>
    <n v="15171"/>
  </r>
  <r>
    <x v="4"/>
    <x v="0"/>
    <s v="All"/>
    <x v="9"/>
    <x v="2"/>
    <n v="0"/>
    <n v="0"/>
    <n v="0"/>
    <n v="11584"/>
  </r>
  <r>
    <x v="4"/>
    <x v="1"/>
    <s v="All"/>
    <x v="0"/>
    <x v="2"/>
    <n v="0"/>
    <n v="0"/>
    <n v="0"/>
    <n v="13570"/>
  </r>
  <r>
    <x v="4"/>
    <x v="1"/>
    <s v="All"/>
    <x v="1"/>
    <x v="2"/>
    <n v="0"/>
    <n v="0"/>
    <n v="0"/>
    <n v="23334"/>
  </r>
  <r>
    <x v="4"/>
    <x v="1"/>
    <s v="All"/>
    <x v="2"/>
    <x v="2"/>
    <n v="0"/>
    <n v="0"/>
    <n v="0"/>
    <n v="36851"/>
  </r>
  <r>
    <x v="4"/>
    <x v="1"/>
    <s v="All"/>
    <x v="3"/>
    <x v="2"/>
    <n v="0"/>
    <n v="0"/>
    <n v="0"/>
    <n v="34947"/>
  </r>
  <r>
    <x v="4"/>
    <x v="1"/>
    <s v="All"/>
    <x v="4"/>
    <x v="2"/>
    <n v="0"/>
    <n v="0"/>
    <n v="0"/>
    <n v="26549"/>
  </r>
  <r>
    <x v="4"/>
    <x v="1"/>
    <s v="All"/>
    <x v="5"/>
    <x v="2"/>
    <n v="0"/>
    <n v="0"/>
    <n v="0"/>
    <n v="14829"/>
  </r>
  <r>
    <x v="4"/>
    <x v="1"/>
    <s v="All"/>
    <x v="6"/>
    <x v="2"/>
    <n v="0"/>
    <n v="0"/>
    <n v="0"/>
    <n v="80659"/>
  </r>
  <r>
    <x v="4"/>
    <x v="1"/>
    <s v="All"/>
    <x v="7"/>
    <x v="2"/>
    <n v="0"/>
    <n v="0"/>
    <n v="0"/>
    <n v="57041"/>
  </r>
  <r>
    <x v="4"/>
    <x v="1"/>
    <s v="All"/>
    <x v="8"/>
    <x v="2"/>
    <n v="0"/>
    <n v="0"/>
    <n v="0"/>
    <n v="13173"/>
  </r>
  <r>
    <x v="4"/>
    <x v="1"/>
    <s v="All"/>
    <x v="9"/>
    <x v="2"/>
    <n v="0"/>
    <n v="0"/>
    <n v="0"/>
    <n v="9110"/>
  </r>
  <r>
    <x v="4"/>
    <x v="2"/>
    <s v="All"/>
    <x v="0"/>
    <x v="2"/>
    <n v="0"/>
    <n v="0"/>
    <n v="0"/>
    <n v="4487"/>
  </r>
  <r>
    <x v="4"/>
    <x v="2"/>
    <s v="All"/>
    <x v="1"/>
    <x v="2"/>
    <n v="0"/>
    <n v="0"/>
    <n v="0"/>
    <n v="13697"/>
  </r>
  <r>
    <x v="4"/>
    <x v="2"/>
    <s v="All"/>
    <x v="2"/>
    <x v="2"/>
    <n v="0"/>
    <n v="0"/>
    <n v="0"/>
    <n v="22509"/>
  </r>
  <r>
    <x v="4"/>
    <x v="2"/>
    <s v="All"/>
    <x v="3"/>
    <x v="2"/>
    <n v="0"/>
    <n v="0"/>
    <n v="0"/>
    <n v="23751"/>
  </r>
  <r>
    <x v="4"/>
    <x v="2"/>
    <s v="All"/>
    <x v="4"/>
    <x v="2"/>
    <n v="0"/>
    <n v="0"/>
    <n v="0"/>
    <n v="18604"/>
  </r>
  <r>
    <x v="4"/>
    <x v="2"/>
    <s v="All"/>
    <x v="5"/>
    <x v="2"/>
    <n v="0"/>
    <n v="0"/>
    <n v="0"/>
    <n v="10606"/>
  </r>
  <r>
    <x v="4"/>
    <x v="2"/>
    <s v="All"/>
    <x v="6"/>
    <x v="2"/>
    <n v="0"/>
    <n v="0"/>
    <n v="0"/>
    <n v="70081"/>
  </r>
  <r>
    <x v="4"/>
    <x v="2"/>
    <s v="All"/>
    <x v="7"/>
    <x v="2"/>
    <n v="0"/>
    <n v="0"/>
    <n v="0"/>
    <n v="59345"/>
  </r>
  <r>
    <x v="4"/>
    <x v="2"/>
    <s v="All"/>
    <x v="8"/>
    <x v="2"/>
    <n v="0"/>
    <n v="0"/>
    <n v="0"/>
    <n v="14078"/>
  </r>
  <r>
    <x v="4"/>
    <x v="2"/>
    <s v="All"/>
    <x v="9"/>
    <x v="2"/>
    <n v="0"/>
    <n v="0"/>
    <n v="0"/>
    <n v="10456"/>
  </r>
  <r>
    <x v="4"/>
    <x v="3"/>
    <s v="All"/>
    <x v="0"/>
    <x v="2"/>
    <n v="0"/>
    <n v="0"/>
    <n v="0"/>
    <n v="2091"/>
  </r>
  <r>
    <x v="4"/>
    <x v="3"/>
    <s v="All"/>
    <x v="1"/>
    <x v="2"/>
    <n v="0"/>
    <n v="0"/>
    <n v="0"/>
    <n v="12715"/>
  </r>
  <r>
    <x v="4"/>
    <x v="3"/>
    <s v="All"/>
    <x v="2"/>
    <x v="2"/>
    <n v="0"/>
    <n v="0"/>
    <n v="0"/>
    <n v="22957"/>
  </r>
  <r>
    <x v="4"/>
    <x v="3"/>
    <s v="All"/>
    <x v="3"/>
    <x v="2"/>
    <n v="0"/>
    <n v="0"/>
    <n v="0"/>
    <n v="24159"/>
  </r>
  <r>
    <x v="4"/>
    <x v="3"/>
    <s v="All"/>
    <x v="4"/>
    <x v="2"/>
    <n v="0"/>
    <n v="0"/>
    <n v="0"/>
    <n v="19384"/>
  </r>
  <r>
    <x v="4"/>
    <x v="3"/>
    <s v="All"/>
    <x v="5"/>
    <x v="2"/>
    <n v="0"/>
    <n v="0"/>
    <n v="0"/>
    <n v="12759"/>
  </r>
  <r>
    <x v="4"/>
    <x v="3"/>
    <s v="All"/>
    <x v="6"/>
    <x v="2"/>
    <n v="0"/>
    <n v="0"/>
    <n v="0"/>
    <n v="74619"/>
  </r>
  <r>
    <x v="4"/>
    <x v="3"/>
    <s v="All"/>
    <x v="7"/>
    <x v="2"/>
    <n v="0"/>
    <n v="0"/>
    <n v="0"/>
    <n v="64919"/>
  </r>
  <r>
    <x v="4"/>
    <x v="3"/>
    <s v="All"/>
    <x v="8"/>
    <x v="2"/>
    <n v="0"/>
    <n v="0"/>
    <n v="0"/>
    <n v="15701"/>
  </r>
  <r>
    <x v="4"/>
    <x v="3"/>
    <s v="All"/>
    <x v="9"/>
    <x v="2"/>
    <n v="0"/>
    <n v="0"/>
    <n v="0"/>
    <n v="11968"/>
  </r>
  <r>
    <x v="4"/>
    <x v="4"/>
    <s v="All"/>
    <x v="0"/>
    <x v="2"/>
    <n v="0"/>
    <n v="0"/>
    <n v="0"/>
    <n v="1632"/>
  </r>
  <r>
    <x v="4"/>
    <x v="4"/>
    <s v="All"/>
    <x v="1"/>
    <x v="2"/>
    <n v="0"/>
    <n v="0"/>
    <n v="0"/>
    <n v="10361"/>
  </r>
  <r>
    <x v="4"/>
    <x v="4"/>
    <s v="All"/>
    <x v="2"/>
    <x v="2"/>
    <n v="0"/>
    <n v="0"/>
    <n v="0"/>
    <n v="24195"/>
  </r>
  <r>
    <x v="4"/>
    <x v="4"/>
    <s v="All"/>
    <x v="3"/>
    <x v="2"/>
    <n v="0"/>
    <n v="0"/>
    <n v="0"/>
    <n v="25523"/>
  </r>
  <r>
    <x v="4"/>
    <x v="4"/>
    <s v="All"/>
    <x v="4"/>
    <x v="2"/>
    <n v="0"/>
    <n v="0"/>
    <n v="0"/>
    <n v="20296"/>
  </r>
  <r>
    <x v="4"/>
    <x v="4"/>
    <s v="All"/>
    <x v="5"/>
    <x v="2"/>
    <n v="0"/>
    <n v="0"/>
    <n v="0"/>
    <n v="14840"/>
  </r>
  <r>
    <x v="4"/>
    <x v="4"/>
    <s v="All"/>
    <x v="6"/>
    <x v="2"/>
    <n v="0"/>
    <n v="0"/>
    <n v="0"/>
    <n v="83130"/>
  </r>
  <r>
    <x v="4"/>
    <x v="4"/>
    <s v="All"/>
    <x v="7"/>
    <x v="2"/>
    <n v="0"/>
    <n v="0"/>
    <n v="0"/>
    <n v="73466"/>
  </r>
  <r>
    <x v="4"/>
    <x v="4"/>
    <s v="All"/>
    <x v="8"/>
    <x v="2"/>
    <n v="0"/>
    <n v="0"/>
    <n v="0"/>
    <n v="19573"/>
  </r>
  <r>
    <x v="4"/>
    <x v="4"/>
    <s v="All"/>
    <x v="9"/>
    <x v="2"/>
    <n v="0"/>
    <n v="0"/>
    <n v="0"/>
    <n v="16149"/>
  </r>
  <r>
    <x v="4"/>
    <x v="5"/>
    <s v="All"/>
    <x v="0"/>
    <x v="2"/>
    <n v="0"/>
    <n v="0"/>
    <n v="0"/>
    <n v="8860"/>
  </r>
  <r>
    <x v="4"/>
    <x v="5"/>
    <s v="All"/>
    <x v="1"/>
    <x v="2"/>
    <n v="0"/>
    <n v="0"/>
    <n v="0"/>
    <n v="11824"/>
  </r>
  <r>
    <x v="4"/>
    <x v="5"/>
    <s v="All"/>
    <x v="2"/>
    <x v="2"/>
    <n v="0"/>
    <n v="0"/>
    <n v="0"/>
    <n v="18150"/>
  </r>
  <r>
    <x v="4"/>
    <x v="5"/>
    <s v="All"/>
    <x v="3"/>
    <x v="2"/>
    <n v="0"/>
    <n v="0"/>
    <n v="0"/>
    <n v="17680"/>
  </r>
  <r>
    <x v="4"/>
    <x v="5"/>
    <s v="All"/>
    <x v="4"/>
    <x v="2"/>
    <n v="0"/>
    <n v="0"/>
    <n v="0"/>
    <n v="13008"/>
  </r>
  <r>
    <x v="4"/>
    <x v="5"/>
    <s v="All"/>
    <x v="5"/>
    <x v="2"/>
    <n v="0"/>
    <n v="0"/>
    <n v="0"/>
    <n v="5842"/>
  </r>
  <r>
    <x v="4"/>
    <x v="5"/>
    <s v="All"/>
    <x v="6"/>
    <x v="2"/>
    <n v="0"/>
    <n v="0"/>
    <n v="0"/>
    <n v="39407"/>
  </r>
  <r>
    <x v="4"/>
    <x v="5"/>
    <s v="All"/>
    <x v="7"/>
    <x v="2"/>
    <n v="0"/>
    <n v="0"/>
    <n v="0"/>
    <n v="36197"/>
  </r>
  <r>
    <x v="4"/>
    <x v="5"/>
    <s v="All"/>
    <x v="8"/>
    <x v="2"/>
    <n v="0"/>
    <n v="0"/>
    <n v="0"/>
    <n v="14957"/>
  </r>
  <r>
    <x v="4"/>
    <x v="5"/>
    <s v="All"/>
    <x v="9"/>
    <x v="2"/>
    <n v="0"/>
    <n v="0"/>
    <n v="0"/>
    <n v="12758"/>
  </r>
  <r>
    <x v="4"/>
    <x v="6"/>
    <s v="All"/>
    <x v="0"/>
    <x v="2"/>
    <n v="0"/>
    <n v="0"/>
    <n v="0"/>
    <n v="8920"/>
  </r>
  <r>
    <x v="4"/>
    <x v="6"/>
    <s v="All"/>
    <x v="1"/>
    <x v="2"/>
    <n v="0"/>
    <n v="0"/>
    <n v="0"/>
    <n v="11872"/>
  </r>
  <r>
    <x v="4"/>
    <x v="6"/>
    <s v="All"/>
    <x v="2"/>
    <x v="2"/>
    <n v="0"/>
    <n v="0"/>
    <n v="0"/>
    <n v="17718"/>
  </r>
  <r>
    <x v="4"/>
    <x v="6"/>
    <s v="All"/>
    <x v="3"/>
    <x v="2"/>
    <n v="0"/>
    <n v="0"/>
    <n v="0"/>
    <n v="16988"/>
  </r>
  <r>
    <x v="4"/>
    <x v="6"/>
    <s v="All"/>
    <x v="4"/>
    <x v="2"/>
    <n v="0"/>
    <n v="0"/>
    <n v="0"/>
    <n v="12874"/>
  </r>
  <r>
    <x v="4"/>
    <x v="6"/>
    <s v="All"/>
    <x v="5"/>
    <x v="2"/>
    <n v="0"/>
    <n v="0"/>
    <n v="0"/>
    <n v="5824"/>
  </r>
  <r>
    <x v="4"/>
    <x v="6"/>
    <s v="All"/>
    <x v="6"/>
    <x v="2"/>
    <n v="0"/>
    <n v="0"/>
    <n v="0"/>
    <n v="38954"/>
  </r>
  <r>
    <x v="4"/>
    <x v="6"/>
    <s v="All"/>
    <x v="7"/>
    <x v="2"/>
    <n v="0"/>
    <n v="0"/>
    <n v="0"/>
    <n v="37339"/>
  </r>
  <r>
    <x v="4"/>
    <x v="6"/>
    <s v="All"/>
    <x v="8"/>
    <x v="2"/>
    <n v="0"/>
    <n v="0"/>
    <n v="0"/>
    <n v="14737"/>
  </r>
  <r>
    <x v="4"/>
    <x v="6"/>
    <s v="All"/>
    <x v="9"/>
    <x v="2"/>
    <n v="0"/>
    <n v="0"/>
    <n v="0"/>
    <n v="12997"/>
  </r>
  <r>
    <x v="4"/>
    <x v="7"/>
    <s v="All"/>
    <x v="0"/>
    <x v="2"/>
    <n v="0"/>
    <n v="0"/>
    <n v="0"/>
    <n v="9664"/>
  </r>
  <r>
    <x v="4"/>
    <x v="7"/>
    <s v="All"/>
    <x v="1"/>
    <x v="2"/>
    <n v="0"/>
    <n v="0"/>
    <n v="0"/>
    <n v="12870"/>
  </r>
  <r>
    <x v="4"/>
    <x v="7"/>
    <s v="All"/>
    <x v="2"/>
    <x v="2"/>
    <n v="0"/>
    <n v="0"/>
    <n v="0"/>
    <n v="18804"/>
  </r>
  <r>
    <x v="4"/>
    <x v="7"/>
    <s v="All"/>
    <x v="3"/>
    <x v="2"/>
    <n v="0"/>
    <n v="0"/>
    <n v="0"/>
    <n v="17031"/>
  </r>
  <r>
    <x v="4"/>
    <x v="7"/>
    <s v="All"/>
    <x v="4"/>
    <x v="2"/>
    <n v="0"/>
    <n v="0"/>
    <n v="0"/>
    <n v="12956"/>
  </r>
  <r>
    <x v="4"/>
    <x v="7"/>
    <s v="All"/>
    <x v="5"/>
    <x v="2"/>
    <n v="0"/>
    <n v="0"/>
    <n v="0"/>
    <n v="5125"/>
  </r>
  <r>
    <x v="4"/>
    <x v="7"/>
    <s v="All"/>
    <x v="6"/>
    <x v="2"/>
    <n v="0"/>
    <n v="0"/>
    <n v="0"/>
    <n v="33413"/>
  </r>
  <r>
    <x v="4"/>
    <x v="7"/>
    <s v="All"/>
    <x v="7"/>
    <x v="2"/>
    <n v="0"/>
    <n v="0"/>
    <n v="0"/>
    <n v="33169"/>
  </r>
  <r>
    <x v="4"/>
    <x v="7"/>
    <s v="All"/>
    <x v="8"/>
    <x v="2"/>
    <n v="0"/>
    <n v="0"/>
    <n v="0"/>
    <n v="14446"/>
  </r>
  <r>
    <x v="4"/>
    <x v="7"/>
    <s v="All"/>
    <x v="9"/>
    <x v="2"/>
    <n v="0"/>
    <n v="0"/>
    <n v="0"/>
    <n v="13103"/>
  </r>
  <r>
    <x v="4"/>
    <x v="8"/>
    <s v="All"/>
    <x v="0"/>
    <x v="2"/>
    <n v="0"/>
    <n v="0"/>
    <n v="0"/>
    <n v="10126"/>
  </r>
  <r>
    <x v="4"/>
    <x v="8"/>
    <s v="All"/>
    <x v="1"/>
    <x v="2"/>
    <n v="0"/>
    <n v="0"/>
    <n v="0"/>
    <n v="12982"/>
  </r>
  <r>
    <x v="4"/>
    <x v="8"/>
    <s v="All"/>
    <x v="2"/>
    <x v="2"/>
    <n v="0"/>
    <n v="0"/>
    <n v="0"/>
    <n v="19162"/>
  </r>
  <r>
    <x v="4"/>
    <x v="8"/>
    <s v="All"/>
    <x v="3"/>
    <x v="2"/>
    <n v="0"/>
    <n v="0"/>
    <n v="0"/>
    <n v="16692"/>
  </r>
  <r>
    <x v="4"/>
    <x v="8"/>
    <s v="All"/>
    <x v="4"/>
    <x v="2"/>
    <n v="0"/>
    <n v="0"/>
    <n v="0"/>
    <n v="13058"/>
  </r>
  <r>
    <x v="4"/>
    <x v="8"/>
    <s v="All"/>
    <x v="5"/>
    <x v="2"/>
    <n v="0"/>
    <n v="0"/>
    <n v="0"/>
    <n v="4942"/>
  </r>
  <r>
    <x v="4"/>
    <x v="8"/>
    <s v="All"/>
    <x v="6"/>
    <x v="2"/>
    <n v="0"/>
    <n v="0"/>
    <n v="0"/>
    <n v="32443"/>
  </r>
  <r>
    <x v="4"/>
    <x v="8"/>
    <s v="All"/>
    <x v="7"/>
    <x v="2"/>
    <n v="0"/>
    <n v="0"/>
    <n v="0"/>
    <n v="33694"/>
  </r>
  <r>
    <x v="4"/>
    <x v="8"/>
    <s v="All"/>
    <x v="8"/>
    <x v="2"/>
    <n v="0"/>
    <n v="0"/>
    <n v="0"/>
    <n v="15143"/>
  </r>
  <r>
    <x v="4"/>
    <x v="8"/>
    <s v="All"/>
    <x v="9"/>
    <x v="2"/>
    <n v="0"/>
    <n v="0"/>
    <n v="0"/>
    <n v="13553"/>
  </r>
  <r>
    <x v="4"/>
    <x v="9"/>
    <s v="All"/>
    <x v="0"/>
    <x v="2"/>
    <n v="0"/>
    <n v="0"/>
    <n v="0"/>
    <n v="10641"/>
  </r>
  <r>
    <x v="4"/>
    <x v="9"/>
    <s v="All"/>
    <x v="1"/>
    <x v="2"/>
    <n v="0"/>
    <n v="0"/>
    <n v="0"/>
    <n v="14400"/>
  </r>
  <r>
    <x v="4"/>
    <x v="9"/>
    <s v="All"/>
    <x v="2"/>
    <x v="2"/>
    <n v="0"/>
    <n v="0"/>
    <n v="0"/>
    <n v="20932"/>
  </r>
  <r>
    <x v="4"/>
    <x v="9"/>
    <s v="All"/>
    <x v="3"/>
    <x v="2"/>
    <n v="0"/>
    <n v="0"/>
    <n v="0"/>
    <n v="18147"/>
  </r>
  <r>
    <x v="4"/>
    <x v="9"/>
    <s v="All"/>
    <x v="4"/>
    <x v="2"/>
    <n v="0"/>
    <n v="0"/>
    <n v="0"/>
    <n v="14075"/>
  </r>
  <r>
    <x v="4"/>
    <x v="9"/>
    <s v="All"/>
    <x v="5"/>
    <x v="2"/>
    <n v="0"/>
    <n v="0"/>
    <n v="0"/>
    <n v="5901"/>
  </r>
  <r>
    <x v="4"/>
    <x v="9"/>
    <s v="All"/>
    <x v="6"/>
    <x v="2"/>
    <n v="0"/>
    <n v="0"/>
    <n v="0"/>
    <n v="37344"/>
  </r>
  <r>
    <x v="4"/>
    <x v="9"/>
    <s v="All"/>
    <x v="7"/>
    <x v="2"/>
    <n v="0"/>
    <n v="0"/>
    <n v="0"/>
    <n v="38856"/>
  </r>
  <r>
    <x v="4"/>
    <x v="9"/>
    <s v="All"/>
    <x v="8"/>
    <x v="2"/>
    <n v="0"/>
    <n v="0"/>
    <n v="0"/>
    <n v="15684"/>
  </r>
  <r>
    <x v="4"/>
    <x v="9"/>
    <s v="All"/>
    <x v="9"/>
    <x v="2"/>
    <n v="0"/>
    <n v="0"/>
    <n v="0"/>
    <n v="13752"/>
  </r>
  <r>
    <x v="4"/>
    <x v="10"/>
    <s v="All"/>
    <x v="0"/>
    <x v="2"/>
    <n v="0"/>
    <n v="0"/>
    <n v="0"/>
    <n v="9900"/>
  </r>
  <r>
    <x v="4"/>
    <x v="10"/>
    <s v="All"/>
    <x v="1"/>
    <x v="2"/>
    <n v="0"/>
    <n v="0"/>
    <n v="0"/>
    <n v="15142"/>
  </r>
  <r>
    <x v="4"/>
    <x v="10"/>
    <s v="All"/>
    <x v="2"/>
    <x v="2"/>
    <n v="0"/>
    <n v="0"/>
    <n v="0"/>
    <n v="21490"/>
  </r>
  <r>
    <x v="4"/>
    <x v="10"/>
    <s v="All"/>
    <x v="3"/>
    <x v="2"/>
    <n v="0"/>
    <n v="0"/>
    <n v="0"/>
    <n v="18805"/>
  </r>
  <r>
    <x v="4"/>
    <x v="10"/>
    <s v="All"/>
    <x v="4"/>
    <x v="2"/>
    <n v="0"/>
    <n v="0"/>
    <n v="0"/>
    <n v="14386"/>
  </r>
  <r>
    <x v="4"/>
    <x v="10"/>
    <s v="All"/>
    <x v="5"/>
    <x v="2"/>
    <n v="0"/>
    <n v="0"/>
    <n v="0"/>
    <n v="6568"/>
  </r>
  <r>
    <x v="4"/>
    <x v="10"/>
    <s v="All"/>
    <x v="6"/>
    <x v="2"/>
    <n v="0"/>
    <n v="0"/>
    <n v="0"/>
    <n v="41636"/>
  </r>
  <r>
    <x v="4"/>
    <x v="10"/>
    <s v="All"/>
    <x v="7"/>
    <x v="2"/>
    <n v="0"/>
    <n v="0"/>
    <n v="0"/>
    <n v="42834"/>
  </r>
  <r>
    <x v="4"/>
    <x v="10"/>
    <s v="All"/>
    <x v="8"/>
    <x v="2"/>
    <n v="0"/>
    <n v="0"/>
    <n v="0"/>
    <n v="16126"/>
  </r>
  <r>
    <x v="4"/>
    <x v="10"/>
    <s v="All"/>
    <x v="9"/>
    <x v="2"/>
    <n v="0"/>
    <n v="0"/>
    <n v="0"/>
    <n v="14182"/>
  </r>
  <r>
    <x v="4"/>
    <x v="11"/>
    <s v="All"/>
    <x v="0"/>
    <x v="2"/>
    <n v="0"/>
    <n v="0"/>
    <n v="0"/>
    <n v="9096"/>
  </r>
  <r>
    <x v="4"/>
    <x v="11"/>
    <s v="All"/>
    <x v="1"/>
    <x v="2"/>
    <n v="0"/>
    <n v="0"/>
    <n v="0"/>
    <n v="15525"/>
  </r>
  <r>
    <x v="4"/>
    <x v="11"/>
    <s v="All"/>
    <x v="2"/>
    <x v="2"/>
    <n v="0"/>
    <n v="0"/>
    <n v="0"/>
    <n v="22137"/>
  </r>
  <r>
    <x v="4"/>
    <x v="11"/>
    <s v="All"/>
    <x v="3"/>
    <x v="2"/>
    <n v="0"/>
    <n v="0"/>
    <n v="0"/>
    <n v="19584"/>
  </r>
  <r>
    <x v="4"/>
    <x v="11"/>
    <s v="All"/>
    <x v="4"/>
    <x v="2"/>
    <n v="0"/>
    <n v="0"/>
    <n v="0"/>
    <n v="14500"/>
  </r>
  <r>
    <x v="4"/>
    <x v="11"/>
    <s v="All"/>
    <x v="5"/>
    <x v="2"/>
    <n v="0"/>
    <n v="0"/>
    <n v="0"/>
    <n v="6096"/>
  </r>
  <r>
    <x v="4"/>
    <x v="11"/>
    <s v="All"/>
    <x v="6"/>
    <x v="2"/>
    <n v="0"/>
    <n v="0"/>
    <n v="0"/>
    <n v="42193"/>
  </r>
  <r>
    <x v="4"/>
    <x v="11"/>
    <s v="All"/>
    <x v="7"/>
    <x v="2"/>
    <n v="0"/>
    <n v="0"/>
    <n v="0"/>
    <n v="42835"/>
  </r>
  <r>
    <x v="4"/>
    <x v="11"/>
    <s v="All"/>
    <x v="8"/>
    <x v="2"/>
    <n v="0"/>
    <n v="0"/>
    <n v="0"/>
    <n v="16404"/>
  </r>
  <r>
    <x v="4"/>
    <x v="11"/>
    <s v="All"/>
    <x v="9"/>
    <x v="2"/>
    <n v="0"/>
    <n v="0"/>
    <n v="0"/>
    <n v="14307"/>
  </r>
  <r>
    <x v="4"/>
    <x v="0"/>
    <s v="All"/>
    <x v="0"/>
    <x v="3"/>
    <n v="0"/>
    <n v="0"/>
    <n v="0"/>
    <n v="10057"/>
  </r>
  <r>
    <x v="4"/>
    <x v="0"/>
    <s v="All"/>
    <x v="1"/>
    <x v="3"/>
    <n v="0"/>
    <n v="0"/>
    <n v="0"/>
    <n v="17821"/>
  </r>
  <r>
    <x v="4"/>
    <x v="0"/>
    <s v="All"/>
    <x v="2"/>
    <x v="3"/>
    <n v="0"/>
    <n v="0"/>
    <n v="0"/>
    <n v="31116"/>
  </r>
  <r>
    <x v="4"/>
    <x v="0"/>
    <s v="All"/>
    <x v="3"/>
    <x v="3"/>
    <n v="0"/>
    <n v="0"/>
    <n v="0"/>
    <n v="30083"/>
  </r>
  <r>
    <x v="4"/>
    <x v="0"/>
    <s v="All"/>
    <x v="4"/>
    <x v="3"/>
    <n v="0"/>
    <n v="0"/>
    <n v="0"/>
    <n v="22986"/>
  </r>
  <r>
    <x v="4"/>
    <x v="0"/>
    <s v="All"/>
    <x v="5"/>
    <x v="3"/>
    <n v="0"/>
    <n v="0"/>
    <n v="0"/>
    <n v="12527"/>
  </r>
  <r>
    <x v="4"/>
    <x v="0"/>
    <s v="All"/>
    <x v="6"/>
    <x v="3"/>
    <n v="0"/>
    <n v="0"/>
    <n v="0"/>
    <n v="81113"/>
  </r>
  <r>
    <x v="4"/>
    <x v="0"/>
    <s v="All"/>
    <x v="7"/>
    <x v="3"/>
    <n v="0"/>
    <n v="0"/>
    <n v="0"/>
    <n v="58680"/>
  </r>
  <r>
    <x v="4"/>
    <x v="0"/>
    <s v="All"/>
    <x v="8"/>
    <x v="3"/>
    <n v="0"/>
    <n v="0"/>
    <n v="0"/>
    <n v="15171"/>
  </r>
  <r>
    <x v="4"/>
    <x v="0"/>
    <s v="All"/>
    <x v="9"/>
    <x v="3"/>
    <n v="0"/>
    <n v="0"/>
    <n v="0"/>
    <n v="11584"/>
  </r>
  <r>
    <x v="4"/>
    <x v="1"/>
    <s v="All"/>
    <x v="0"/>
    <x v="3"/>
    <n v="0"/>
    <n v="0"/>
    <n v="0"/>
    <n v="13570"/>
  </r>
  <r>
    <x v="4"/>
    <x v="1"/>
    <s v="All"/>
    <x v="1"/>
    <x v="3"/>
    <n v="0"/>
    <n v="0"/>
    <n v="0"/>
    <n v="23334"/>
  </r>
  <r>
    <x v="4"/>
    <x v="1"/>
    <s v="All"/>
    <x v="2"/>
    <x v="3"/>
    <n v="0"/>
    <n v="0"/>
    <n v="0"/>
    <n v="36851"/>
  </r>
  <r>
    <x v="4"/>
    <x v="1"/>
    <s v="All"/>
    <x v="3"/>
    <x v="3"/>
    <n v="0"/>
    <n v="0"/>
    <n v="0"/>
    <n v="34947"/>
  </r>
  <r>
    <x v="4"/>
    <x v="1"/>
    <s v="All"/>
    <x v="4"/>
    <x v="3"/>
    <n v="0"/>
    <n v="0"/>
    <n v="0"/>
    <n v="26549"/>
  </r>
  <r>
    <x v="4"/>
    <x v="1"/>
    <s v="All"/>
    <x v="5"/>
    <x v="3"/>
    <n v="0"/>
    <n v="0"/>
    <n v="0"/>
    <n v="14829"/>
  </r>
  <r>
    <x v="4"/>
    <x v="1"/>
    <s v="All"/>
    <x v="6"/>
    <x v="3"/>
    <n v="0"/>
    <n v="0"/>
    <n v="0"/>
    <n v="80659"/>
  </r>
  <r>
    <x v="4"/>
    <x v="1"/>
    <s v="All"/>
    <x v="7"/>
    <x v="3"/>
    <n v="0"/>
    <n v="0"/>
    <n v="0"/>
    <n v="57041"/>
  </r>
  <r>
    <x v="4"/>
    <x v="1"/>
    <s v="All"/>
    <x v="8"/>
    <x v="3"/>
    <n v="0"/>
    <n v="0"/>
    <n v="0"/>
    <n v="13173"/>
  </r>
  <r>
    <x v="4"/>
    <x v="1"/>
    <s v="All"/>
    <x v="9"/>
    <x v="3"/>
    <n v="0"/>
    <n v="0"/>
    <n v="0"/>
    <n v="9110"/>
  </r>
  <r>
    <x v="4"/>
    <x v="2"/>
    <s v="All"/>
    <x v="0"/>
    <x v="3"/>
    <n v="0"/>
    <n v="0"/>
    <n v="0"/>
    <n v="4487"/>
  </r>
  <r>
    <x v="4"/>
    <x v="2"/>
    <s v="All"/>
    <x v="1"/>
    <x v="3"/>
    <n v="0"/>
    <n v="0"/>
    <n v="0"/>
    <n v="13697"/>
  </r>
  <r>
    <x v="4"/>
    <x v="2"/>
    <s v="All"/>
    <x v="2"/>
    <x v="3"/>
    <n v="0"/>
    <n v="0"/>
    <n v="0"/>
    <n v="22509"/>
  </r>
  <r>
    <x v="4"/>
    <x v="2"/>
    <s v="All"/>
    <x v="3"/>
    <x v="3"/>
    <n v="0"/>
    <n v="0"/>
    <n v="0"/>
    <n v="23751"/>
  </r>
  <r>
    <x v="4"/>
    <x v="2"/>
    <s v="All"/>
    <x v="4"/>
    <x v="3"/>
    <n v="0"/>
    <n v="0"/>
    <n v="0"/>
    <n v="18604"/>
  </r>
  <r>
    <x v="4"/>
    <x v="2"/>
    <s v="All"/>
    <x v="5"/>
    <x v="3"/>
    <n v="0"/>
    <n v="0"/>
    <n v="0"/>
    <n v="10606"/>
  </r>
  <r>
    <x v="4"/>
    <x v="2"/>
    <s v="All"/>
    <x v="6"/>
    <x v="3"/>
    <n v="0"/>
    <n v="0"/>
    <n v="0"/>
    <n v="70081"/>
  </r>
  <r>
    <x v="4"/>
    <x v="2"/>
    <s v="All"/>
    <x v="7"/>
    <x v="3"/>
    <n v="0"/>
    <n v="0"/>
    <n v="0"/>
    <n v="59345"/>
  </r>
  <r>
    <x v="4"/>
    <x v="2"/>
    <s v="All"/>
    <x v="8"/>
    <x v="3"/>
    <n v="0"/>
    <n v="0"/>
    <n v="0"/>
    <n v="14078"/>
  </r>
  <r>
    <x v="4"/>
    <x v="2"/>
    <s v="All"/>
    <x v="9"/>
    <x v="3"/>
    <n v="0"/>
    <n v="0"/>
    <n v="0"/>
    <n v="10456"/>
  </r>
  <r>
    <x v="4"/>
    <x v="3"/>
    <s v="All"/>
    <x v="0"/>
    <x v="3"/>
    <n v="0"/>
    <n v="0"/>
    <n v="0"/>
    <n v="2091"/>
  </r>
  <r>
    <x v="4"/>
    <x v="3"/>
    <s v="All"/>
    <x v="1"/>
    <x v="3"/>
    <n v="0"/>
    <n v="0"/>
    <n v="0"/>
    <n v="12715"/>
  </r>
  <r>
    <x v="4"/>
    <x v="3"/>
    <s v="All"/>
    <x v="2"/>
    <x v="3"/>
    <n v="0"/>
    <n v="0"/>
    <n v="0"/>
    <n v="22957"/>
  </r>
  <r>
    <x v="4"/>
    <x v="3"/>
    <s v="All"/>
    <x v="3"/>
    <x v="3"/>
    <n v="0"/>
    <n v="0"/>
    <n v="0"/>
    <n v="24159"/>
  </r>
  <r>
    <x v="4"/>
    <x v="3"/>
    <s v="All"/>
    <x v="4"/>
    <x v="3"/>
    <n v="0"/>
    <n v="0"/>
    <n v="0"/>
    <n v="19384"/>
  </r>
  <r>
    <x v="4"/>
    <x v="3"/>
    <s v="All"/>
    <x v="5"/>
    <x v="3"/>
    <n v="0"/>
    <n v="0"/>
    <n v="0"/>
    <n v="12759"/>
  </r>
  <r>
    <x v="4"/>
    <x v="3"/>
    <s v="All"/>
    <x v="6"/>
    <x v="3"/>
    <n v="0"/>
    <n v="0"/>
    <n v="0"/>
    <n v="74619"/>
  </r>
  <r>
    <x v="4"/>
    <x v="3"/>
    <s v="All"/>
    <x v="7"/>
    <x v="3"/>
    <n v="0"/>
    <n v="0"/>
    <n v="0"/>
    <n v="64919"/>
  </r>
  <r>
    <x v="4"/>
    <x v="3"/>
    <s v="All"/>
    <x v="8"/>
    <x v="3"/>
    <n v="0"/>
    <n v="0"/>
    <n v="0"/>
    <n v="15701"/>
  </r>
  <r>
    <x v="4"/>
    <x v="3"/>
    <s v="All"/>
    <x v="9"/>
    <x v="3"/>
    <n v="0"/>
    <n v="0"/>
    <n v="0"/>
    <n v="11968"/>
  </r>
  <r>
    <x v="4"/>
    <x v="4"/>
    <s v="All"/>
    <x v="0"/>
    <x v="3"/>
    <n v="0"/>
    <n v="0"/>
    <n v="0"/>
    <n v="1632"/>
  </r>
  <r>
    <x v="4"/>
    <x v="4"/>
    <s v="All"/>
    <x v="1"/>
    <x v="3"/>
    <n v="0"/>
    <n v="0"/>
    <n v="0"/>
    <n v="10361"/>
  </r>
  <r>
    <x v="4"/>
    <x v="4"/>
    <s v="All"/>
    <x v="2"/>
    <x v="3"/>
    <n v="0"/>
    <n v="0"/>
    <n v="0"/>
    <n v="24195"/>
  </r>
  <r>
    <x v="4"/>
    <x v="4"/>
    <s v="All"/>
    <x v="3"/>
    <x v="3"/>
    <n v="0"/>
    <n v="0"/>
    <n v="0"/>
    <n v="25523"/>
  </r>
  <r>
    <x v="4"/>
    <x v="4"/>
    <s v="All"/>
    <x v="4"/>
    <x v="3"/>
    <n v="0"/>
    <n v="0"/>
    <n v="0"/>
    <n v="20296"/>
  </r>
  <r>
    <x v="4"/>
    <x v="4"/>
    <s v="All"/>
    <x v="5"/>
    <x v="3"/>
    <n v="0"/>
    <n v="0"/>
    <n v="0"/>
    <n v="14840"/>
  </r>
  <r>
    <x v="4"/>
    <x v="4"/>
    <s v="All"/>
    <x v="6"/>
    <x v="3"/>
    <n v="0"/>
    <n v="0"/>
    <n v="0"/>
    <n v="83130"/>
  </r>
  <r>
    <x v="4"/>
    <x v="4"/>
    <s v="All"/>
    <x v="7"/>
    <x v="3"/>
    <n v="0"/>
    <n v="0"/>
    <n v="0"/>
    <n v="73466"/>
  </r>
  <r>
    <x v="4"/>
    <x v="4"/>
    <s v="All"/>
    <x v="8"/>
    <x v="3"/>
    <n v="0"/>
    <n v="0"/>
    <n v="0"/>
    <n v="19573"/>
  </r>
  <r>
    <x v="4"/>
    <x v="4"/>
    <s v="All"/>
    <x v="9"/>
    <x v="3"/>
    <n v="0"/>
    <n v="0"/>
    <n v="0"/>
    <n v="16149"/>
  </r>
  <r>
    <x v="4"/>
    <x v="5"/>
    <s v="All"/>
    <x v="0"/>
    <x v="3"/>
    <n v="0"/>
    <n v="0"/>
    <n v="0"/>
    <n v="8860"/>
  </r>
  <r>
    <x v="4"/>
    <x v="5"/>
    <s v="All"/>
    <x v="1"/>
    <x v="3"/>
    <n v="0"/>
    <n v="0"/>
    <n v="0"/>
    <n v="11824"/>
  </r>
  <r>
    <x v="4"/>
    <x v="5"/>
    <s v="All"/>
    <x v="2"/>
    <x v="3"/>
    <n v="0"/>
    <n v="0"/>
    <n v="0"/>
    <n v="18150"/>
  </r>
  <r>
    <x v="4"/>
    <x v="5"/>
    <s v="All"/>
    <x v="3"/>
    <x v="3"/>
    <n v="0"/>
    <n v="0"/>
    <n v="0"/>
    <n v="17680"/>
  </r>
  <r>
    <x v="4"/>
    <x v="5"/>
    <s v="All"/>
    <x v="4"/>
    <x v="3"/>
    <n v="0"/>
    <n v="0"/>
    <n v="0"/>
    <n v="13008"/>
  </r>
  <r>
    <x v="4"/>
    <x v="5"/>
    <s v="All"/>
    <x v="5"/>
    <x v="3"/>
    <n v="0"/>
    <n v="0"/>
    <n v="0"/>
    <n v="5842"/>
  </r>
  <r>
    <x v="4"/>
    <x v="5"/>
    <s v="All"/>
    <x v="6"/>
    <x v="3"/>
    <n v="0"/>
    <n v="0"/>
    <n v="0"/>
    <n v="39407"/>
  </r>
  <r>
    <x v="4"/>
    <x v="5"/>
    <s v="All"/>
    <x v="7"/>
    <x v="3"/>
    <n v="0"/>
    <n v="0"/>
    <n v="0"/>
    <n v="36197"/>
  </r>
  <r>
    <x v="4"/>
    <x v="5"/>
    <s v="All"/>
    <x v="8"/>
    <x v="3"/>
    <n v="0"/>
    <n v="0"/>
    <n v="0"/>
    <n v="14957"/>
  </r>
  <r>
    <x v="4"/>
    <x v="5"/>
    <s v="All"/>
    <x v="9"/>
    <x v="3"/>
    <n v="0"/>
    <n v="0"/>
    <n v="0"/>
    <n v="12758"/>
  </r>
  <r>
    <x v="4"/>
    <x v="6"/>
    <s v="All"/>
    <x v="0"/>
    <x v="3"/>
    <n v="0"/>
    <n v="0"/>
    <n v="0"/>
    <n v="8920"/>
  </r>
  <r>
    <x v="4"/>
    <x v="6"/>
    <s v="All"/>
    <x v="1"/>
    <x v="3"/>
    <n v="0"/>
    <n v="0"/>
    <n v="0"/>
    <n v="11872"/>
  </r>
  <r>
    <x v="4"/>
    <x v="6"/>
    <s v="All"/>
    <x v="2"/>
    <x v="3"/>
    <n v="0"/>
    <n v="0"/>
    <n v="0"/>
    <n v="17718"/>
  </r>
  <r>
    <x v="4"/>
    <x v="6"/>
    <s v="All"/>
    <x v="3"/>
    <x v="3"/>
    <n v="0"/>
    <n v="0"/>
    <n v="0"/>
    <n v="16988"/>
  </r>
  <r>
    <x v="4"/>
    <x v="6"/>
    <s v="All"/>
    <x v="4"/>
    <x v="3"/>
    <n v="0"/>
    <n v="0"/>
    <n v="0"/>
    <n v="12874"/>
  </r>
  <r>
    <x v="4"/>
    <x v="6"/>
    <s v="All"/>
    <x v="5"/>
    <x v="3"/>
    <n v="0"/>
    <n v="0"/>
    <n v="0"/>
    <n v="5824"/>
  </r>
  <r>
    <x v="4"/>
    <x v="6"/>
    <s v="All"/>
    <x v="6"/>
    <x v="3"/>
    <n v="0"/>
    <n v="0"/>
    <n v="0"/>
    <n v="38954"/>
  </r>
  <r>
    <x v="4"/>
    <x v="6"/>
    <s v="All"/>
    <x v="7"/>
    <x v="3"/>
    <n v="0"/>
    <n v="0"/>
    <n v="0"/>
    <n v="37339"/>
  </r>
  <r>
    <x v="4"/>
    <x v="6"/>
    <s v="All"/>
    <x v="8"/>
    <x v="3"/>
    <n v="0"/>
    <n v="0"/>
    <n v="0"/>
    <n v="14737"/>
  </r>
  <r>
    <x v="4"/>
    <x v="6"/>
    <s v="All"/>
    <x v="9"/>
    <x v="3"/>
    <n v="0"/>
    <n v="0"/>
    <n v="0"/>
    <n v="12997"/>
  </r>
  <r>
    <x v="4"/>
    <x v="7"/>
    <s v="All"/>
    <x v="0"/>
    <x v="3"/>
    <n v="0"/>
    <n v="0"/>
    <n v="0"/>
    <n v="9664"/>
  </r>
  <r>
    <x v="4"/>
    <x v="7"/>
    <s v="All"/>
    <x v="1"/>
    <x v="3"/>
    <n v="0"/>
    <n v="0"/>
    <n v="0"/>
    <n v="12870"/>
  </r>
  <r>
    <x v="4"/>
    <x v="7"/>
    <s v="All"/>
    <x v="2"/>
    <x v="3"/>
    <n v="0"/>
    <n v="0"/>
    <n v="0"/>
    <n v="18804"/>
  </r>
  <r>
    <x v="4"/>
    <x v="7"/>
    <s v="All"/>
    <x v="3"/>
    <x v="3"/>
    <n v="0"/>
    <n v="0"/>
    <n v="0"/>
    <n v="17031"/>
  </r>
  <r>
    <x v="4"/>
    <x v="7"/>
    <s v="All"/>
    <x v="4"/>
    <x v="3"/>
    <n v="0"/>
    <n v="0"/>
    <n v="0"/>
    <n v="12956"/>
  </r>
  <r>
    <x v="4"/>
    <x v="7"/>
    <s v="All"/>
    <x v="5"/>
    <x v="3"/>
    <n v="0"/>
    <n v="0"/>
    <n v="0"/>
    <n v="5125"/>
  </r>
  <r>
    <x v="4"/>
    <x v="7"/>
    <s v="All"/>
    <x v="6"/>
    <x v="3"/>
    <n v="0"/>
    <n v="0"/>
    <n v="0"/>
    <n v="33413"/>
  </r>
  <r>
    <x v="4"/>
    <x v="7"/>
    <s v="All"/>
    <x v="7"/>
    <x v="3"/>
    <n v="0"/>
    <n v="0"/>
    <n v="0"/>
    <n v="33169"/>
  </r>
  <r>
    <x v="4"/>
    <x v="7"/>
    <s v="All"/>
    <x v="8"/>
    <x v="3"/>
    <n v="0"/>
    <n v="0"/>
    <n v="0"/>
    <n v="14446"/>
  </r>
  <r>
    <x v="4"/>
    <x v="7"/>
    <s v="All"/>
    <x v="9"/>
    <x v="3"/>
    <n v="0"/>
    <n v="0"/>
    <n v="0"/>
    <n v="13103"/>
  </r>
  <r>
    <x v="4"/>
    <x v="8"/>
    <s v="All"/>
    <x v="0"/>
    <x v="3"/>
    <n v="0"/>
    <n v="0"/>
    <n v="0"/>
    <n v="10126"/>
  </r>
  <r>
    <x v="4"/>
    <x v="8"/>
    <s v="All"/>
    <x v="1"/>
    <x v="3"/>
    <n v="0"/>
    <n v="0"/>
    <n v="0"/>
    <n v="12982"/>
  </r>
  <r>
    <x v="4"/>
    <x v="8"/>
    <s v="All"/>
    <x v="2"/>
    <x v="3"/>
    <n v="0"/>
    <n v="0"/>
    <n v="0"/>
    <n v="19162"/>
  </r>
  <r>
    <x v="4"/>
    <x v="8"/>
    <s v="All"/>
    <x v="3"/>
    <x v="3"/>
    <n v="0"/>
    <n v="0"/>
    <n v="0"/>
    <n v="16692"/>
  </r>
  <r>
    <x v="4"/>
    <x v="8"/>
    <s v="All"/>
    <x v="4"/>
    <x v="3"/>
    <n v="0"/>
    <n v="0"/>
    <n v="0"/>
    <n v="13058"/>
  </r>
  <r>
    <x v="4"/>
    <x v="8"/>
    <s v="All"/>
    <x v="5"/>
    <x v="3"/>
    <n v="0"/>
    <n v="0"/>
    <n v="0"/>
    <n v="4942"/>
  </r>
  <r>
    <x v="4"/>
    <x v="8"/>
    <s v="All"/>
    <x v="6"/>
    <x v="3"/>
    <n v="0"/>
    <n v="0"/>
    <n v="0"/>
    <n v="32443"/>
  </r>
  <r>
    <x v="4"/>
    <x v="8"/>
    <s v="All"/>
    <x v="7"/>
    <x v="3"/>
    <n v="0"/>
    <n v="0"/>
    <n v="0"/>
    <n v="33694"/>
  </r>
  <r>
    <x v="4"/>
    <x v="8"/>
    <s v="All"/>
    <x v="8"/>
    <x v="3"/>
    <n v="0"/>
    <n v="0"/>
    <n v="0"/>
    <n v="15143"/>
  </r>
  <r>
    <x v="4"/>
    <x v="8"/>
    <s v="All"/>
    <x v="9"/>
    <x v="3"/>
    <n v="0"/>
    <n v="0"/>
    <n v="0"/>
    <n v="13553"/>
  </r>
  <r>
    <x v="4"/>
    <x v="9"/>
    <s v="All"/>
    <x v="0"/>
    <x v="3"/>
    <n v="0"/>
    <n v="0"/>
    <n v="0"/>
    <n v="10641"/>
  </r>
  <r>
    <x v="4"/>
    <x v="9"/>
    <s v="All"/>
    <x v="1"/>
    <x v="3"/>
    <n v="0"/>
    <n v="0"/>
    <n v="0"/>
    <n v="14400"/>
  </r>
  <r>
    <x v="4"/>
    <x v="9"/>
    <s v="All"/>
    <x v="2"/>
    <x v="3"/>
    <n v="0"/>
    <n v="0"/>
    <n v="0"/>
    <n v="20932"/>
  </r>
  <r>
    <x v="4"/>
    <x v="9"/>
    <s v="All"/>
    <x v="3"/>
    <x v="3"/>
    <n v="0"/>
    <n v="0"/>
    <n v="0"/>
    <n v="18147"/>
  </r>
  <r>
    <x v="4"/>
    <x v="9"/>
    <s v="All"/>
    <x v="4"/>
    <x v="3"/>
    <n v="0"/>
    <n v="0"/>
    <n v="0"/>
    <n v="14075"/>
  </r>
  <r>
    <x v="4"/>
    <x v="9"/>
    <s v="All"/>
    <x v="5"/>
    <x v="3"/>
    <n v="0"/>
    <n v="0"/>
    <n v="0"/>
    <n v="5901"/>
  </r>
  <r>
    <x v="4"/>
    <x v="9"/>
    <s v="All"/>
    <x v="6"/>
    <x v="3"/>
    <n v="0"/>
    <n v="0"/>
    <n v="0"/>
    <n v="37344"/>
  </r>
  <r>
    <x v="4"/>
    <x v="9"/>
    <s v="All"/>
    <x v="7"/>
    <x v="3"/>
    <n v="1"/>
    <n v="1"/>
    <n v="25"/>
    <n v="38856"/>
  </r>
  <r>
    <x v="4"/>
    <x v="9"/>
    <s v="All"/>
    <x v="8"/>
    <x v="3"/>
    <n v="0"/>
    <n v="0"/>
    <n v="0"/>
    <n v="15684"/>
  </r>
  <r>
    <x v="4"/>
    <x v="9"/>
    <s v="All"/>
    <x v="9"/>
    <x v="3"/>
    <n v="0"/>
    <n v="0"/>
    <n v="0"/>
    <n v="13752"/>
  </r>
  <r>
    <x v="4"/>
    <x v="10"/>
    <s v="All"/>
    <x v="0"/>
    <x v="3"/>
    <n v="0"/>
    <n v="0"/>
    <n v="0"/>
    <n v="9900"/>
  </r>
  <r>
    <x v="4"/>
    <x v="10"/>
    <s v="All"/>
    <x v="1"/>
    <x v="3"/>
    <n v="0"/>
    <n v="0"/>
    <n v="0"/>
    <n v="15142"/>
  </r>
  <r>
    <x v="4"/>
    <x v="10"/>
    <s v="All"/>
    <x v="2"/>
    <x v="3"/>
    <n v="0"/>
    <n v="0"/>
    <n v="0"/>
    <n v="21490"/>
  </r>
  <r>
    <x v="4"/>
    <x v="10"/>
    <s v="All"/>
    <x v="3"/>
    <x v="3"/>
    <n v="0"/>
    <n v="0"/>
    <n v="0"/>
    <n v="18805"/>
  </r>
  <r>
    <x v="4"/>
    <x v="10"/>
    <s v="All"/>
    <x v="4"/>
    <x v="3"/>
    <n v="0"/>
    <n v="0"/>
    <n v="0"/>
    <n v="14386"/>
  </r>
  <r>
    <x v="4"/>
    <x v="10"/>
    <s v="All"/>
    <x v="5"/>
    <x v="3"/>
    <n v="0"/>
    <n v="0"/>
    <n v="0"/>
    <n v="6568"/>
  </r>
  <r>
    <x v="4"/>
    <x v="10"/>
    <s v="All"/>
    <x v="6"/>
    <x v="3"/>
    <n v="0"/>
    <n v="0"/>
    <n v="0"/>
    <n v="41636"/>
  </r>
  <r>
    <x v="4"/>
    <x v="10"/>
    <s v="All"/>
    <x v="7"/>
    <x v="3"/>
    <n v="0"/>
    <n v="0"/>
    <n v="0"/>
    <n v="42834"/>
  </r>
  <r>
    <x v="4"/>
    <x v="10"/>
    <s v="All"/>
    <x v="8"/>
    <x v="3"/>
    <n v="0"/>
    <n v="0"/>
    <n v="0"/>
    <n v="16126"/>
  </r>
  <r>
    <x v="4"/>
    <x v="10"/>
    <s v="All"/>
    <x v="9"/>
    <x v="3"/>
    <n v="0"/>
    <n v="0"/>
    <n v="0"/>
    <n v="14182"/>
  </r>
  <r>
    <x v="4"/>
    <x v="11"/>
    <s v="All"/>
    <x v="0"/>
    <x v="3"/>
    <n v="0"/>
    <n v="0"/>
    <n v="0"/>
    <n v="9096"/>
  </r>
  <r>
    <x v="4"/>
    <x v="11"/>
    <s v="All"/>
    <x v="1"/>
    <x v="3"/>
    <n v="0"/>
    <n v="0"/>
    <n v="0"/>
    <n v="15525"/>
  </r>
  <r>
    <x v="4"/>
    <x v="11"/>
    <s v="All"/>
    <x v="2"/>
    <x v="3"/>
    <n v="0"/>
    <n v="0"/>
    <n v="0"/>
    <n v="22137"/>
  </r>
  <r>
    <x v="4"/>
    <x v="11"/>
    <s v="All"/>
    <x v="3"/>
    <x v="3"/>
    <n v="0"/>
    <n v="0"/>
    <n v="0"/>
    <n v="19584"/>
  </r>
  <r>
    <x v="4"/>
    <x v="11"/>
    <s v="All"/>
    <x v="4"/>
    <x v="3"/>
    <n v="0"/>
    <n v="0"/>
    <n v="0"/>
    <n v="14500"/>
  </r>
  <r>
    <x v="4"/>
    <x v="11"/>
    <s v="All"/>
    <x v="5"/>
    <x v="3"/>
    <n v="0"/>
    <n v="0"/>
    <n v="0"/>
    <n v="6096"/>
  </r>
  <r>
    <x v="4"/>
    <x v="11"/>
    <s v="All"/>
    <x v="6"/>
    <x v="3"/>
    <n v="0"/>
    <n v="0"/>
    <n v="0"/>
    <n v="42193"/>
  </r>
  <r>
    <x v="4"/>
    <x v="11"/>
    <s v="All"/>
    <x v="7"/>
    <x v="3"/>
    <n v="0"/>
    <n v="0"/>
    <n v="0"/>
    <n v="42835"/>
  </r>
  <r>
    <x v="4"/>
    <x v="11"/>
    <s v="All"/>
    <x v="8"/>
    <x v="3"/>
    <n v="0"/>
    <n v="0"/>
    <n v="0"/>
    <n v="16404"/>
  </r>
  <r>
    <x v="4"/>
    <x v="11"/>
    <s v="All"/>
    <x v="9"/>
    <x v="3"/>
    <n v="0"/>
    <n v="0"/>
    <n v="0"/>
    <n v="14307"/>
  </r>
  <r>
    <x v="5"/>
    <x v="0"/>
    <s v="All"/>
    <x v="0"/>
    <x v="0"/>
    <n v="0"/>
    <n v="0"/>
    <n v="0"/>
    <n v="3458"/>
  </r>
  <r>
    <x v="5"/>
    <x v="0"/>
    <s v="All"/>
    <x v="1"/>
    <x v="0"/>
    <n v="0"/>
    <n v="0"/>
    <n v="0"/>
    <n v="5897"/>
  </r>
  <r>
    <x v="5"/>
    <x v="0"/>
    <s v="All"/>
    <x v="2"/>
    <x v="0"/>
    <n v="0"/>
    <n v="0"/>
    <n v="0"/>
    <n v="12159"/>
  </r>
  <r>
    <x v="5"/>
    <x v="0"/>
    <s v="All"/>
    <x v="3"/>
    <x v="0"/>
    <n v="0"/>
    <n v="0"/>
    <n v="0"/>
    <n v="13186"/>
  </r>
  <r>
    <x v="5"/>
    <x v="0"/>
    <s v="All"/>
    <x v="4"/>
    <x v="0"/>
    <n v="0"/>
    <n v="0"/>
    <n v="0"/>
    <n v="9918"/>
  </r>
  <r>
    <x v="5"/>
    <x v="0"/>
    <s v="All"/>
    <x v="5"/>
    <x v="0"/>
    <n v="0"/>
    <n v="0"/>
    <n v="0"/>
    <n v="4934"/>
  </r>
  <r>
    <x v="5"/>
    <x v="0"/>
    <s v="All"/>
    <x v="6"/>
    <x v="0"/>
    <n v="0"/>
    <n v="0"/>
    <n v="0"/>
    <n v="55651"/>
  </r>
  <r>
    <x v="5"/>
    <x v="0"/>
    <s v="All"/>
    <x v="7"/>
    <x v="0"/>
    <n v="0"/>
    <n v="0"/>
    <n v="0"/>
    <n v="41980"/>
  </r>
  <r>
    <x v="5"/>
    <x v="0"/>
    <s v="All"/>
    <x v="8"/>
    <x v="0"/>
    <n v="0"/>
    <n v="0"/>
    <n v="0"/>
    <n v="10578"/>
  </r>
  <r>
    <x v="5"/>
    <x v="0"/>
    <s v="All"/>
    <x v="9"/>
    <x v="0"/>
    <n v="0"/>
    <n v="0"/>
    <n v="0"/>
    <n v="8181"/>
  </r>
  <r>
    <x v="5"/>
    <x v="1"/>
    <s v="All"/>
    <x v="0"/>
    <x v="0"/>
    <n v="0"/>
    <n v="0"/>
    <n v="0"/>
    <n v="3287"/>
  </r>
  <r>
    <x v="5"/>
    <x v="1"/>
    <s v="All"/>
    <x v="1"/>
    <x v="0"/>
    <n v="0"/>
    <n v="0"/>
    <n v="0"/>
    <n v="5835"/>
  </r>
  <r>
    <x v="5"/>
    <x v="1"/>
    <s v="All"/>
    <x v="2"/>
    <x v="0"/>
    <n v="0"/>
    <n v="0"/>
    <n v="0"/>
    <n v="11614"/>
  </r>
  <r>
    <x v="5"/>
    <x v="1"/>
    <s v="All"/>
    <x v="3"/>
    <x v="0"/>
    <n v="0"/>
    <n v="0"/>
    <n v="0"/>
    <n v="12921"/>
  </r>
  <r>
    <x v="5"/>
    <x v="1"/>
    <s v="All"/>
    <x v="4"/>
    <x v="0"/>
    <n v="0"/>
    <n v="0"/>
    <n v="0"/>
    <n v="9816"/>
  </r>
  <r>
    <x v="5"/>
    <x v="1"/>
    <s v="All"/>
    <x v="5"/>
    <x v="0"/>
    <n v="0"/>
    <n v="0"/>
    <n v="0"/>
    <n v="5078"/>
  </r>
  <r>
    <x v="5"/>
    <x v="1"/>
    <s v="All"/>
    <x v="6"/>
    <x v="0"/>
    <n v="0"/>
    <n v="0"/>
    <n v="0"/>
    <n v="53505"/>
  </r>
  <r>
    <x v="5"/>
    <x v="1"/>
    <s v="All"/>
    <x v="7"/>
    <x v="0"/>
    <n v="0"/>
    <n v="0"/>
    <n v="0"/>
    <n v="41647"/>
  </r>
  <r>
    <x v="5"/>
    <x v="1"/>
    <s v="All"/>
    <x v="8"/>
    <x v="0"/>
    <n v="0"/>
    <n v="0"/>
    <n v="0"/>
    <n v="10095"/>
  </r>
  <r>
    <x v="5"/>
    <x v="1"/>
    <s v="All"/>
    <x v="9"/>
    <x v="0"/>
    <n v="0"/>
    <n v="0"/>
    <n v="0"/>
    <n v="8191"/>
  </r>
  <r>
    <x v="5"/>
    <x v="2"/>
    <s v="All"/>
    <x v="0"/>
    <x v="0"/>
    <n v="0"/>
    <n v="0"/>
    <n v="0"/>
    <n v="3296"/>
  </r>
  <r>
    <x v="5"/>
    <x v="2"/>
    <s v="All"/>
    <x v="1"/>
    <x v="0"/>
    <n v="0"/>
    <n v="0"/>
    <n v="0"/>
    <n v="5492"/>
  </r>
  <r>
    <x v="5"/>
    <x v="2"/>
    <s v="All"/>
    <x v="2"/>
    <x v="0"/>
    <n v="0"/>
    <n v="0"/>
    <n v="0"/>
    <n v="10984"/>
  </r>
  <r>
    <x v="5"/>
    <x v="2"/>
    <s v="All"/>
    <x v="3"/>
    <x v="0"/>
    <n v="0"/>
    <n v="0"/>
    <n v="0"/>
    <n v="12601"/>
  </r>
  <r>
    <x v="5"/>
    <x v="2"/>
    <s v="All"/>
    <x v="4"/>
    <x v="0"/>
    <n v="0"/>
    <n v="0"/>
    <n v="0"/>
    <n v="9691"/>
  </r>
  <r>
    <x v="5"/>
    <x v="2"/>
    <s v="All"/>
    <x v="5"/>
    <x v="0"/>
    <n v="0"/>
    <n v="0"/>
    <n v="0"/>
    <n v="5179"/>
  </r>
  <r>
    <x v="5"/>
    <x v="2"/>
    <s v="All"/>
    <x v="6"/>
    <x v="0"/>
    <n v="0"/>
    <n v="0"/>
    <n v="0"/>
    <n v="50501"/>
  </r>
  <r>
    <x v="5"/>
    <x v="2"/>
    <s v="All"/>
    <x v="7"/>
    <x v="0"/>
    <n v="0"/>
    <n v="0"/>
    <n v="0"/>
    <n v="41877"/>
  </r>
  <r>
    <x v="5"/>
    <x v="2"/>
    <s v="All"/>
    <x v="8"/>
    <x v="0"/>
    <n v="0"/>
    <n v="0"/>
    <n v="0"/>
    <n v="14054"/>
  </r>
  <r>
    <x v="5"/>
    <x v="2"/>
    <s v="All"/>
    <x v="9"/>
    <x v="0"/>
    <n v="0"/>
    <n v="0"/>
    <n v="0"/>
    <n v="13929"/>
  </r>
  <r>
    <x v="5"/>
    <x v="3"/>
    <s v="All"/>
    <x v="0"/>
    <x v="0"/>
    <n v="0"/>
    <n v="0"/>
    <n v="0"/>
    <n v="3310"/>
  </r>
  <r>
    <x v="5"/>
    <x v="3"/>
    <s v="All"/>
    <x v="1"/>
    <x v="0"/>
    <n v="0"/>
    <n v="0"/>
    <n v="0"/>
    <n v="5562"/>
  </r>
  <r>
    <x v="5"/>
    <x v="3"/>
    <s v="All"/>
    <x v="2"/>
    <x v="0"/>
    <n v="0"/>
    <n v="0"/>
    <n v="0"/>
    <n v="11053"/>
  </r>
  <r>
    <x v="5"/>
    <x v="3"/>
    <s v="All"/>
    <x v="3"/>
    <x v="0"/>
    <n v="0"/>
    <n v="0"/>
    <n v="0"/>
    <n v="12916"/>
  </r>
  <r>
    <x v="5"/>
    <x v="3"/>
    <s v="All"/>
    <x v="4"/>
    <x v="0"/>
    <n v="0"/>
    <n v="0"/>
    <n v="0"/>
    <n v="10095"/>
  </r>
  <r>
    <x v="5"/>
    <x v="3"/>
    <s v="All"/>
    <x v="5"/>
    <x v="0"/>
    <n v="0"/>
    <n v="0"/>
    <n v="0"/>
    <n v="5484"/>
  </r>
  <r>
    <x v="5"/>
    <x v="3"/>
    <s v="All"/>
    <x v="6"/>
    <x v="0"/>
    <n v="0"/>
    <n v="0"/>
    <n v="0"/>
    <n v="51410"/>
  </r>
  <r>
    <x v="5"/>
    <x v="3"/>
    <s v="All"/>
    <x v="7"/>
    <x v="0"/>
    <n v="0"/>
    <n v="0"/>
    <n v="0"/>
    <n v="44512"/>
  </r>
  <r>
    <x v="5"/>
    <x v="3"/>
    <s v="All"/>
    <x v="8"/>
    <x v="0"/>
    <n v="0"/>
    <n v="0"/>
    <n v="0"/>
    <n v="12721"/>
  </r>
  <r>
    <x v="5"/>
    <x v="3"/>
    <s v="All"/>
    <x v="9"/>
    <x v="0"/>
    <n v="0"/>
    <n v="0"/>
    <n v="0"/>
    <n v="13661"/>
  </r>
  <r>
    <x v="5"/>
    <x v="4"/>
    <s v="All"/>
    <x v="0"/>
    <x v="0"/>
    <n v="0"/>
    <n v="0"/>
    <n v="0"/>
    <n v="3459"/>
  </r>
  <r>
    <x v="5"/>
    <x v="4"/>
    <s v="All"/>
    <x v="1"/>
    <x v="0"/>
    <n v="0"/>
    <n v="0"/>
    <n v="0"/>
    <n v="5563"/>
  </r>
  <r>
    <x v="5"/>
    <x v="4"/>
    <s v="All"/>
    <x v="2"/>
    <x v="0"/>
    <n v="0"/>
    <n v="0"/>
    <n v="0"/>
    <n v="10920"/>
  </r>
  <r>
    <x v="5"/>
    <x v="4"/>
    <s v="All"/>
    <x v="3"/>
    <x v="0"/>
    <n v="0"/>
    <n v="0"/>
    <n v="0"/>
    <n v="12982"/>
  </r>
  <r>
    <x v="5"/>
    <x v="4"/>
    <s v="All"/>
    <x v="4"/>
    <x v="0"/>
    <n v="0"/>
    <n v="0"/>
    <n v="0"/>
    <n v="10395"/>
  </r>
  <r>
    <x v="5"/>
    <x v="4"/>
    <s v="All"/>
    <x v="5"/>
    <x v="0"/>
    <n v="0"/>
    <n v="0"/>
    <n v="0"/>
    <n v="5383"/>
  </r>
  <r>
    <x v="5"/>
    <x v="4"/>
    <s v="All"/>
    <x v="6"/>
    <x v="0"/>
    <n v="0"/>
    <n v="0"/>
    <n v="0"/>
    <n v="50552"/>
  </r>
  <r>
    <x v="5"/>
    <x v="4"/>
    <s v="All"/>
    <x v="7"/>
    <x v="0"/>
    <n v="0"/>
    <n v="0"/>
    <n v="0"/>
    <n v="46544"/>
  </r>
  <r>
    <x v="5"/>
    <x v="4"/>
    <s v="All"/>
    <x v="8"/>
    <x v="0"/>
    <n v="5"/>
    <n v="1"/>
    <n v="50"/>
    <n v="17006"/>
  </r>
  <r>
    <x v="5"/>
    <x v="4"/>
    <s v="All"/>
    <x v="9"/>
    <x v="0"/>
    <n v="0"/>
    <n v="0"/>
    <n v="0"/>
    <n v="19079"/>
  </r>
  <r>
    <x v="5"/>
    <x v="5"/>
    <s v="All"/>
    <x v="0"/>
    <x v="0"/>
    <n v="0"/>
    <n v="0"/>
    <n v="0"/>
    <n v="3101"/>
  </r>
  <r>
    <x v="5"/>
    <x v="5"/>
    <s v="All"/>
    <x v="1"/>
    <x v="0"/>
    <n v="0"/>
    <n v="0"/>
    <n v="0"/>
    <n v="5090"/>
  </r>
  <r>
    <x v="5"/>
    <x v="5"/>
    <s v="All"/>
    <x v="2"/>
    <x v="0"/>
    <n v="0"/>
    <n v="0"/>
    <n v="0"/>
    <n v="9587"/>
  </r>
  <r>
    <x v="5"/>
    <x v="5"/>
    <s v="All"/>
    <x v="3"/>
    <x v="0"/>
    <n v="0"/>
    <n v="0"/>
    <n v="0"/>
    <n v="11590"/>
  </r>
  <r>
    <x v="5"/>
    <x v="5"/>
    <s v="All"/>
    <x v="4"/>
    <x v="0"/>
    <n v="0"/>
    <n v="0"/>
    <n v="0"/>
    <n v="9546"/>
  </r>
  <r>
    <x v="5"/>
    <x v="5"/>
    <s v="All"/>
    <x v="5"/>
    <x v="0"/>
    <n v="0"/>
    <n v="0"/>
    <n v="0"/>
    <n v="5031"/>
  </r>
  <r>
    <x v="5"/>
    <x v="5"/>
    <s v="All"/>
    <x v="6"/>
    <x v="0"/>
    <n v="0"/>
    <n v="0"/>
    <n v="0"/>
    <n v="45937"/>
  </r>
  <r>
    <x v="5"/>
    <x v="5"/>
    <s v="All"/>
    <x v="7"/>
    <x v="0"/>
    <n v="0"/>
    <n v="0"/>
    <n v="0"/>
    <n v="44691"/>
  </r>
  <r>
    <x v="5"/>
    <x v="5"/>
    <s v="All"/>
    <x v="8"/>
    <x v="0"/>
    <n v="0"/>
    <n v="0"/>
    <n v="0"/>
    <n v="16196"/>
  </r>
  <r>
    <x v="5"/>
    <x v="5"/>
    <s v="All"/>
    <x v="9"/>
    <x v="0"/>
    <n v="0"/>
    <n v="0"/>
    <n v="0"/>
    <n v="19196"/>
  </r>
  <r>
    <x v="5"/>
    <x v="6"/>
    <s v="All"/>
    <x v="0"/>
    <x v="0"/>
    <n v="0"/>
    <n v="0"/>
    <n v="0"/>
    <n v="2477"/>
  </r>
  <r>
    <x v="5"/>
    <x v="6"/>
    <s v="All"/>
    <x v="1"/>
    <x v="0"/>
    <n v="0"/>
    <n v="0"/>
    <n v="0"/>
    <n v="4371"/>
  </r>
  <r>
    <x v="5"/>
    <x v="6"/>
    <s v="All"/>
    <x v="2"/>
    <x v="0"/>
    <n v="0"/>
    <n v="0"/>
    <n v="0"/>
    <n v="8227"/>
  </r>
  <r>
    <x v="5"/>
    <x v="6"/>
    <s v="All"/>
    <x v="3"/>
    <x v="0"/>
    <n v="0"/>
    <n v="0"/>
    <n v="0"/>
    <n v="10043"/>
  </r>
  <r>
    <x v="5"/>
    <x v="6"/>
    <s v="All"/>
    <x v="4"/>
    <x v="0"/>
    <n v="0"/>
    <n v="0"/>
    <n v="0"/>
    <n v="8700"/>
  </r>
  <r>
    <x v="5"/>
    <x v="6"/>
    <s v="All"/>
    <x v="5"/>
    <x v="0"/>
    <n v="0"/>
    <n v="0"/>
    <n v="0"/>
    <n v="4576"/>
  </r>
  <r>
    <x v="5"/>
    <x v="6"/>
    <s v="All"/>
    <x v="6"/>
    <x v="0"/>
    <n v="0"/>
    <n v="0"/>
    <n v="0"/>
    <n v="41215"/>
  </r>
  <r>
    <x v="5"/>
    <x v="6"/>
    <s v="All"/>
    <x v="7"/>
    <x v="0"/>
    <n v="0"/>
    <n v="0"/>
    <n v="0"/>
    <n v="43979"/>
  </r>
  <r>
    <x v="5"/>
    <x v="6"/>
    <s v="All"/>
    <x v="8"/>
    <x v="0"/>
    <n v="0"/>
    <n v="0"/>
    <n v="0"/>
    <n v="15858"/>
  </r>
  <r>
    <x v="5"/>
    <x v="6"/>
    <s v="All"/>
    <x v="9"/>
    <x v="0"/>
    <n v="0"/>
    <n v="0"/>
    <n v="0"/>
    <n v="19845"/>
  </r>
  <r>
    <x v="5"/>
    <x v="7"/>
    <s v="All"/>
    <x v="0"/>
    <x v="0"/>
    <n v="0"/>
    <n v="0"/>
    <n v="0"/>
    <n v="2689"/>
  </r>
  <r>
    <x v="5"/>
    <x v="7"/>
    <s v="All"/>
    <x v="1"/>
    <x v="0"/>
    <n v="0"/>
    <n v="0"/>
    <n v="0"/>
    <n v="5163"/>
  </r>
  <r>
    <x v="5"/>
    <x v="7"/>
    <s v="All"/>
    <x v="2"/>
    <x v="0"/>
    <n v="0"/>
    <n v="0"/>
    <n v="0"/>
    <n v="9739"/>
  </r>
  <r>
    <x v="5"/>
    <x v="7"/>
    <s v="All"/>
    <x v="3"/>
    <x v="0"/>
    <n v="0"/>
    <n v="0"/>
    <n v="0"/>
    <n v="11360"/>
  </r>
  <r>
    <x v="5"/>
    <x v="7"/>
    <s v="All"/>
    <x v="4"/>
    <x v="0"/>
    <n v="0"/>
    <n v="0"/>
    <n v="0"/>
    <n v="9945"/>
  </r>
  <r>
    <x v="5"/>
    <x v="7"/>
    <s v="All"/>
    <x v="5"/>
    <x v="0"/>
    <n v="0"/>
    <n v="0"/>
    <n v="0"/>
    <n v="6047"/>
  </r>
  <r>
    <x v="5"/>
    <x v="7"/>
    <s v="All"/>
    <x v="6"/>
    <x v="0"/>
    <n v="0"/>
    <n v="0"/>
    <n v="0"/>
    <n v="45020"/>
  </r>
  <r>
    <x v="5"/>
    <x v="7"/>
    <s v="All"/>
    <x v="7"/>
    <x v="0"/>
    <n v="0"/>
    <n v="0"/>
    <n v="0"/>
    <n v="47695"/>
  </r>
  <r>
    <x v="5"/>
    <x v="7"/>
    <s v="All"/>
    <x v="8"/>
    <x v="0"/>
    <n v="0"/>
    <n v="0"/>
    <n v="0"/>
    <n v="15689"/>
  </r>
  <r>
    <x v="5"/>
    <x v="7"/>
    <s v="All"/>
    <x v="9"/>
    <x v="0"/>
    <n v="6"/>
    <n v="1"/>
    <n v="126"/>
    <n v="19619"/>
  </r>
  <r>
    <x v="5"/>
    <x v="8"/>
    <s v="All"/>
    <x v="0"/>
    <x v="0"/>
    <n v="0"/>
    <n v="0"/>
    <n v="0"/>
    <n v="2244"/>
  </r>
  <r>
    <x v="5"/>
    <x v="8"/>
    <s v="All"/>
    <x v="1"/>
    <x v="0"/>
    <n v="0"/>
    <n v="0"/>
    <n v="0"/>
    <n v="5304"/>
  </r>
  <r>
    <x v="5"/>
    <x v="8"/>
    <s v="All"/>
    <x v="2"/>
    <x v="0"/>
    <n v="0"/>
    <n v="0"/>
    <n v="0"/>
    <n v="9774"/>
  </r>
  <r>
    <x v="5"/>
    <x v="8"/>
    <s v="All"/>
    <x v="3"/>
    <x v="0"/>
    <n v="0"/>
    <n v="0"/>
    <n v="0"/>
    <n v="11301"/>
  </r>
  <r>
    <x v="5"/>
    <x v="8"/>
    <s v="All"/>
    <x v="4"/>
    <x v="0"/>
    <n v="0"/>
    <n v="0"/>
    <n v="0"/>
    <n v="9963"/>
  </r>
  <r>
    <x v="5"/>
    <x v="8"/>
    <s v="All"/>
    <x v="5"/>
    <x v="0"/>
    <n v="0"/>
    <n v="0"/>
    <n v="0"/>
    <n v="6805"/>
  </r>
  <r>
    <x v="5"/>
    <x v="8"/>
    <s v="All"/>
    <x v="6"/>
    <x v="0"/>
    <n v="0"/>
    <n v="0"/>
    <n v="0"/>
    <n v="48843"/>
  </r>
  <r>
    <x v="5"/>
    <x v="8"/>
    <s v="All"/>
    <x v="7"/>
    <x v="0"/>
    <n v="0"/>
    <n v="0"/>
    <n v="0"/>
    <n v="50373"/>
  </r>
  <r>
    <x v="5"/>
    <x v="8"/>
    <s v="All"/>
    <x v="8"/>
    <x v="0"/>
    <n v="0"/>
    <n v="0"/>
    <n v="0"/>
    <n v="15405"/>
  </r>
  <r>
    <x v="5"/>
    <x v="8"/>
    <s v="All"/>
    <x v="9"/>
    <x v="0"/>
    <n v="2"/>
    <n v="1"/>
    <n v="35"/>
    <n v="19820"/>
  </r>
  <r>
    <x v="5"/>
    <x v="9"/>
    <s v="All"/>
    <x v="0"/>
    <x v="0"/>
    <n v="0"/>
    <n v="0"/>
    <n v="0"/>
    <n v="2405"/>
  </r>
  <r>
    <x v="5"/>
    <x v="9"/>
    <s v="All"/>
    <x v="1"/>
    <x v="0"/>
    <n v="0"/>
    <n v="0"/>
    <n v="0"/>
    <n v="4997"/>
  </r>
  <r>
    <x v="5"/>
    <x v="9"/>
    <s v="All"/>
    <x v="2"/>
    <x v="0"/>
    <n v="2"/>
    <n v="1"/>
    <n v="28"/>
    <n v="10254"/>
  </r>
  <r>
    <x v="5"/>
    <x v="9"/>
    <s v="All"/>
    <x v="3"/>
    <x v="0"/>
    <n v="0"/>
    <n v="0"/>
    <n v="0"/>
    <n v="12123"/>
  </r>
  <r>
    <x v="5"/>
    <x v="9"/>
    <s v="All"/>
    <x v="4"/>
    <x v="0"/>
    <n v="0"/>
    <n v="0"/>
    <n v="0"/>
    <n v="10662"/>
  </r>
  <r>
    <x v="5"/>
    <x v="9"/>
    <s v="All"/>
    <x v="5"/>
    <x v="0"/>
    <n v="0"/>
    <n v="0"/>
    <n v="0"/>
    <n v="7805"/>
  </r>
  <r>
    <x v="5"/>
    <x v="9"/>
    <s v="All"/>
    <x v="6"/>
    <x v="0"/>
    <n v="0"/>
    <n v="0"/>
    <n v="0"/>
    <n v="54034"/>
  </r>
  <r>
    <x v="5"/>
    <x v="9"/>
    <s v="All"/>
    <x v="7"/>
    <x v="0"/>
    <n v="0"/>
    <n v="0"/>
    <n v="0"/>
    <n v="58022"/>
  </r>
  <r>
    <x v="5"/>
    <x v="9"/>
    <s v="All"/>
    <x v="8"/>
    <x v="0"/>
    <n v="0"/>
    <n v="0"/>
    <n v="0"/>
    <n v="15916"/>
  </r>
  <r>
    <x v="5"/>
    <x v="9"/>
    <s v="All"/>
    <x v="9"/>
    <x v="0"/>
    <n v="0"/>
    <n v="0"/>
    <n v="0"/>
    <n v="20069"/>
  </r>
  <r>
    <x v="5"/>
    <x v="10"/>
    <s v="All"/>
    <x v="0"/>
    <x v="0"/>
    <n v="0"/>
    <n v="0"/>
    <n v="0"/>
    <n v="0"/>
  </r>
  <r>
    <x v="5"/>
    <x v="10"/>
    <s v="All"/>
    <x v="1"/>
    <x v="0"/>
    <n v="0"/>
    <n v="0"/>
    <n v="0"/>
    <n v="0"/>
  </r>
  <r>
    <x v="5"/>
    <x v="10"/>
    <s v="All"/>
    <x v="2"/>
    <x v="0"/>
    <n v="0"/>
    <n v="0"/>
    <n v="0"/>
    <n v="0"/>
  </r>
  <r>
    <x v="5"/>
    <x v="10"/>
    <s v="All"/>
    <x v="3"/>
    <x v="0"/>
    <n v="0"/>
    <n v="0"/>
    <n v="0"/>
    <n v="0"/>
  </r>
  <r>
    <x v="5"/>
    <x v="10"/>
    <s v="All"/>
    <x v="4"/>
    <x v="0"/>
    <n v="0"/>
    <n v="0"/>
    <n v="0"/>
    <n v="0"/>
  </r>
  <r>
    <x v="5"/>
    <x v="10"/>
    <s v="All"/>
    <x v="5"/>
    <x v="0"/>
    <n v="0"/>
    <n v="0"/>
    <n v="0"/>
    <n v="0"/>
  </r>
  <r>
    <x v="5"/>
    <x v="10"/>
    <s v="All"/>
    <x v="6"/>
    <x v="0"/>
    <n v="0"/>
    <n v="0"/>
    <n v="0"/>
    <n v="0"/>
  </r>
  <r>
    <x v="5"/>
    <x v="10"/>
    <s v="All"/>
    <x v="7"/>
    <x v="0"/>
    <n v="0"/>
    <n v="0"/>
    <n v="0"/>
    <n v="0"/>
  </r>
  <r>
    <x v="5"/>
    <x v="10"/>
    <s v="All"/>
    <x v="8"/>
    <x v="0"/>
    <n v="0"/>
    <n v="0"/>
    <n v="0"/>
    <n v="0"/>
  </r>
  <r>
    <x v="5"/>
    <x v="10"/>
    <s v="All"/>
    <x v="9"/>
    <x v="0"/>
    <n v="0"/>
    <n v="0"/>
    <n v="0"/>
    <n v="0"/>
  </r>
  <r>
    <x v="5"/>
    <x v="11"/>
    <s v="All"/>
    <x v="0"/>
    <x v="0"/>
    <n v="0"/>
    <n v="0"/>
    <n v="0"/>
    <n v="0"/>
  </r>
  <r>
    <x v="5"/>
    <x v="11"/>
    <s v="All"/>
    <x v="1"/>
    <x v="0"/>
    <n v="0"/>
    <n v="0"/>
    <n v="0"/>
    <n v="0"/>
  </r>
  <r>
    <x v="5"/>
    <x v="11"/>
    <s v="All"/>
    <x v="2"/>
    <x v="0"/>
    <n v="0"/>
    <n v="0"/>
    <n v="0"/>
    <n v="0"/>
  </r>
  <r>
    <x v="5"/>
    <x v="11"/>
    <s v="All"/>
    <x v="3"/>
    <x v="0"/>
    <n v="0"/>
    <n v="0"/>
    <n v="0"/>
    <n v="0"/>
  </r>
  <r>
    <x v="5"/>
    <x v="11"/>
    <s v="All"/>
    <x v="4"/>
    <x v="0"/>
    <n v="0"/>
    <n v="0"/>
    <n v="0"/>
    <n v="0"/>
  </r>
  <r>
    <x v="5"/>
    <x v="11"/>
    <s v="All"/>
    <x v="5"/>
    <x v="0"/>
    <n v="0"/>
    <n v="0"/>
    <n v="0"/>
    <n v="0"/>
  </r>
  <r>
    <x v="5"/>
    <x v="11"/>
    <s v="All"/>
    <x v="6"/>
    <x v="0"/>
    <n v="0"/>
    <n v="0"/>
    <n v="0"/>
    <n v="0"/>
  </r>
  <r>
    <x v="5"/>
    <x v="11"/>
    <s v="All"/>
    <x v="7"/>
    <x v="0"/>
    <n v="0"/>
    <n v="0"/>
    <n v="0"/>
    <n v="0"/>
  </r>
  <r>
    <x v="5"/>
    <x v="11"/>
    <s v="All"/>
    <x v="8"/>
    <x v="0"/>
    <n v="0"/>
    <n v="0"/>
    <n v="0"/>
    <n v="0"/>
  </r>
  <r>
    <x v="5"/>
    <x v="11"/>
    <s v="All"/>
    <x v="9"/>
    <x v="0"/>
    <n v="0"/>
    <n v="0"/>
    <n v="0"/>
    <n v="0"/>
  </r>
  <r>
    <x v="5"/>
    <x v="0"/>
    <s v="All"/>
    <x v="0"/>
    <x v="1"/>
    <n v="0"/>
    <n v="0"/>
    <n v="0"/>
    <n v="3458"/>
  </r>
  <r>
    <x v="5"/>
    <x v="0"/>
    <s v="All"/>
    <x v="1"/>
    <x v="1"/>
    <n v="0"/>
    <n v="0"/>
    <n v="0"/>
    <n v="5897"/>
  </r>
  <r>
    <x v="5"/>
    <x v="0"/>
    <s v="All"/>
    <x v="2"/>
    <x v="1"/>
    <n v="0"/>
    <n v="0"/>
    <n v="0"/>
    <n v="12159"/>
  </r>
  <r>
    <x v="5"/>
    <x v="0"/>
    <s v="All"/>
    <x v="3"/>
    <x v="1"/>
    <n v="0"/>
    <n v="0"/>
    <n v="0"/>
    <n v="13186"/>
  </r>
  <r>
    <x v="5"/>
    <x v="0"/>
    <s v="All"/>
    <x v="4"/>
    <x v="1"/>
    <n v="0"/>
    <n v="0"/>
    <n v="0"/>
    <n v="9918"/>
  </r>
  <r>
    <x v="5"/>
    <x v="0"/>
    <s v="All"/>
    <x v="5"/>
    <x v="1"/>
    <n v="0"/>
    <n v="0"/>
    <n v="0"/>
    <n v="4934"/>
  </r>
  <r>
    <x v="5"/>
    <x v="0"/>
    <s v="All"/>
    <x v="6"/>
    <x v="1"/>
    <n v="0"/>
    <n v="0"/>
    <n v="0"/>
    <n v="55651"/>
  </r>
  <r>
    <x v="5"/>
    <x v="0"/>
    <s v="All"/>
    <x v="7"/>
    <x v="1"/>
    <n v="0"/>
    <n v="0"/>
    <n v="0"/>
    <n v="41980"/>
  </r>
  <r>
    <x v="5"/>
    <x v="0"/>
    <s v="All"/>
    <x v="8"/>
    <x v="1"/>
    <n v="0"/>
    <n v="0"/>
    <n v="0"/>
    <n v="10578"/>
  </r>
  <r>
    <x v="5"/>
    <x v="0"/>
    <s v="All"/>
    <x v="9"/>
    <x v="1"/>
    <n v="0"/>
    <n v="0"/>
    <n v="0"/>
    <n v="8181"/>
  </r>
  <r>
    <x v="5"/>
    <x v="1"/>
    <s v="All"/>
    <x v="0"/>
    <x v="1"/>
    <n v="0"/>
    <n v="0"/>
    <n v="0"/>
    <n v="3287"/>
  </r>
  <r>
    <x v="5"/>
    <x v="1"/>
    <s v="All"/>
    <x v="1"/>
    <x v="1"/>
    <n v="0"/>
    <n v="0"/>
    <n v="0"/>
    <n v="5835"/>
  </r>
  <r>
    <x v="5"/>
    <x v="1"/>
    <s v="All"/>
    <x v="2"/>
    <x v="1"/>
    <n v="0"/>
    <n v="0"/>
    <n v="0"/>
    <n v="11614"/>
  </r>
  <r>
    <x v="5"/>
    <x v="1"/>
    <s v="All"/>
    <x v="3"/>
    <x v="1"/>
    <n v="0"/>
    <n v="0"/>
    <n v="0"/>
    <n v="12921"/>
  </r>
  <r>
    <x v="5"/>
    <x v="1"/>
    <s v="All"/>
    <x v="4"/>
    <x v="1"/>
    <n v="0"/>
    <n v="0"/>
    <n v="0"/>
    <n v="9816"/>
  </r>
  <r>
    <x v="5"/>
    <x v="1"/>
    <s v="All"/>
    <x v="5"/>
    <x v="1"/>
    <n v="0"/>
    <n v="0"/>
    <n v="0"/>
    <n v="5078"/>
  </r>
  <r>
    <x v="5"/>
    <x v="1"/>
    <s v="All"/>
    <x v="6"/>
    <x v="1"/>
    <n v="0"/>
    <n v="0"/>
    <n v="0"/>
    <n v="53505"/>
  </r>
  <r>
    <x v="5"/>
    <x v="1"/>
    <s v="All"/>
    <x v="7"/>
    <x v="1"/>
    <n v="0"/>
    <n v="0"/>
    <n v="0"/>
    <n v="41647"/>
  </r>
  <r>
    <x v="5"/>
    <x v="1"/>
    <s v="All"/>
    <x v="8"/>
    <x v="1"/>
    <n v="0"/>
    <n v="0"/>
    <n v="0"/>
    <n v="10095"/>
  </r>
  <r>
    <x v="5"/>
    <x v="1"/>
    <s v="All"/>
    <x v="9"/>
    <x v="1"/>
    <n v="0"/>
    <n v="0"/>
    <n v="0"/>
    <n v="8191"/>
  </r>
  <r>
    <x v="5"/>
    <x v="2"/>
    <s v="All"/>
    <x v="0"/>
    <x v="1"/>
    <n v="0"/>
    <n v="0"/>
    <n v="0"/>
    <n v="3296"/>
  </r>
  <r>
    <x v="5"/>
    <x v="2"/>
    <s v="All"/>
    <x v="1"/>
    <x v="1"/>
    <n v="0"/>
    <n v="0"/>
    <n v="0"/>
    <n v="5492"/>
  </r>
  <r>
    <x v="5"/>
    <x v="2"/>
    <s v="All"/>
    <x v="2"/>
    <x v="1"/>
    <n v="0"/>
    <n v="0"/>
    <n v="0"/>
    <n v="10984"/>
  </r>
  <r>
    <x v="5"/>
    <x v="2"/>
    <s v="All"/>
    <x v="3"/>
    <x v="1"/>
    <n v="0"/>
    <n v="0"/>
    <n v="0"/>
    <n v="12601"/>
  </r>
  <r>
    <x v="5"/>
    <x v="2"/>
    <s v="All"/>
    <x v="4"/>
    <x v="1"/>
    <n v="0"/>
    <n v="0"/>
    <n v="0"/>
    <n v="9691"/>
  </r>
  <r>
    <x v="5"/>
    <x v="2"/>
    <s v="All"/>
    <x v="5"/>
    <x v="1"/>
    <n v="0"/>
    <n v="0"/>
    <n v="0"/>
    <n v="5179"/>
  </r>
  <r>
    <x v="5"/>
    <x v="2"/>
    <s v="All"/>
    <x v="6"/>
    <x v="1"/>
    <n v="0"/>
    <n v="0"/>
    <n v="0"/>
    <n v="50501"/>
  </r>
  <r>
    <x v="5"/>
    <x v="2"/>
    <s v="All"/>
    <x v="7"/>
    <x v="1"/>
    <n v="0"/>
    <n v="0"/>
    <n v="0"/>
    <n v="41877"/>
  </r>
  <r>
    <x v="5"/>
    <x v="2"/>
    <s v="All"/>
    <x v="8"/>
    <x v="1"/>
    <n v="0"/>
    <n v="0"/>
    <n v="0"/>
    <n v="14054"/>
  </r>
  <r>
    <x v="5"/>
    <x v="2"/>
    <s v="All"/>
    <x v="9"/>
    <x v="1"/>
    <n v="0"/>
    <n v="0"/>
    <n v="0"/>
    <n v="13929"/>
  </r>
  <r>
    <x v="5"/>
    <x v="3"/>
    <s v="All"/>
    <x v="0"/>
    <x v="1"/>
    <n v="0"/>
    <n v="0"/>
    <n v="0"/>
    <n v="3310"/>
  </r>
  <r>
    <x v="5"/>
    <x v="3"/>
    <s v="All"/>
    <x v="1"/>
    <x v="1"/>
    <n v="0"/>
    <n v="0"/>
    <n v="0"/>
    <n v="5562"/>
  </r>
  <r>
    <x v="5"/>
    <x v="3"/>
    <s v="All"/>
    <x v="2"/>
    <x v="1"/>
    <n v="0"/>
    <n v="0"/>
    <n v="0"/>
    <n v="11053"/>
  </r>
  <r>
    <x v="5"/>
    <x v="3"/>
    <s v="All"/>
    <x v="3"/>
    <x v="1"/>
    <n v="0"/>
    <n v="0"/>
    <n v="0"/>
    <n v="12916"/>
  </r>
  <r>
    <x v="5"/>
    <x v="3"/>
    <s v="All"/>
    <x v="4"/>
    <x v="1"/>
    <n v="0"/>
    <n v="0"/>
    <n v="0"/>
    <n v="10095"/>
  </r>
  <r>
    <x v="5"/>
    <x v="3"/>
    <s v="All"/>
    <x v="5"/>
    <x v="1"/>
    <n v="0"/>
    <n v="0"/>
    <n v="0"/>
    <n v="5484"/>
  </r>
  <r>
    <x v="5"/>
    <x v="3"/>
    <s v="All"/>
    <x v="6"/>
    <x v="1"/>
    <n v="0"/>
    <n v="0"/>
    <n v="0"/>
    <n v="51410"/>
  </r>
  <r>
    <x v="5"/>
    <x v="3"/>
    <s v="All"/>
    <x v="7"/>
    <x v="1"/>
    <n v="0"/>
    <n v="0"/>
    <n v="0"/>
    <n v="44512"/>
  </r>
  <r>
    <x v="5"/>
    <x v="3"/>
    <s v="All"/>
    <x v="8"/>
    <x v="1"/>
    <n v="0"/>
    <n v="0"/>
    <n v="0"/>
    <n v="12721"/>
  </r>
  <r>
    <x v="5"/>
    <x v="3"/>
    <s v="All"/>
    <x v="9"/>
    <x v="1"/>
    <n v="0"/>
    <n v="0"/>
    <n v="0"/>
    <n v="13661"/>
  </r>
  <r>
    <x v="5"/>
    <x v="4"/>
    <s v="All"/>
    <x v="0"/>
    <x v="1"/>
    <n v="0"/>
    <n v="0"/>
    <n v="0"/>
    <n v="3459"/>
  </r>
  <r>
    <x v="5"/>
    <x v="4"/>
    <s v="All"/>
    <x v="1"/>
    <x v="1"/>
    <n v="0"/>
    <n v="0"/>
    <n v="0"/>
    <n v="5563"/>
  </r>
  <r>
    <x v="5"/>
    <x v="4"/>
    <s v="All"/>
    <x v="2"/>
    <x v="1"/>
    <n v="0"/>
    <n v="0"/>
    <n v="0"/>
    <n v="10920"/>
  </r>
  <r>
    <x v="5"/>
    <x v="4"/>
    <s v="All"/>
    <x v="3"/>
    <x v="1"/>
    <n v="0"/>
    <n v="0"/>
    <n v="0"/>
    <n v="12982"/>
  </r>
  <r>
    <x v="5"/>
    <x v="4"/>
    <s v="All"/>
    <x v="4"/>
    <x v="1"/>
    <n v="0"/>
    <n v="0"/>
    <n v="0"/>
    <n v="10395"/>
  </r>
  <r>
    <x v="5"/>
    <x v="4"/>
    <s v="All"/>
    <x v="5"/>
    <x v="1"/>
    <n v="0"/>
    <n v="0"/>
    <n v="0"/>
    <n v="5383"/>
  </r>
  <r>
    <x v="5"/>
    <x v="4"/>
    <s v="All"/>
    <x v="6"/>
    <x v="1"/>
    <n v="0"/>
    <n v="0"/>
    <n v="0"/>
    <n v="50552"/>
  </r>
  <r>
    <x v="5"/>
    <x v="4"/>
    <s v="All"/>
    <x v="7"/>
    <x v="1"/>
    <n v="0"/>
    <n v="0"/>
    <n v="0"/>
    <n v="46544"/>
  </r>
  <r>
    <x v="5"/>
    <x v="4"/>
    <s v="All"/>
    <x v="8"/>
    <x v="1"/>
    <n v="0"/>
    <n v="0"/>
    <n v="0"/>
    <n v="17006"/>
  </r>
  <r>
    <x v="5"/>
    <x v="4"/>
    <s v="All"/>
    <x v="9"/>
    <x v="1"/>
    <n v="0"/>
    <n v="0"/>
    <n v="0"/>
    <n v="19079"/>
  </r>
  <r>
    <x v="5"/>
    <x v="5"/>
    <s v="All"/>
    <x v="0"/>
    <x v="1"/>
    <n v="0"/>
    <n v="0"/>
    <n v="0"/>
    <n v="3101"/>
  </r>
  <r>
    <x v="5"/>
    <x v="5"/>
    <s v="All"/>
    <x v="1"/>
    <x v="1"/>
    <n v="0"/>
    <n v="0"/>
    <n v="0"/>
    <n v="5090"/>
  </r>
  <r>
    <x v="5"/>
    <x v="5"/>
    <s v="All"/>
    <x v="2"/>
    <x v="1"/>
    <n v="0"/>
    <n v="0"/>
    <n v="0"/>
    <n v="9587"/>
  </r>
  <r>
    <x v="5"/>
    <x v="5"/>
    <s v="All"/>
    <x v="3"/>
    <x v="1"/>
    <n v="0"/>
    <n v="0"/>
    <n v="0"/>
    <n v="11590"/>
  </r>
  <r>
    <x v="5"/>
    <x v="5"/>
    <s v="All"/>
    <x v="4"/>
    <x v="1"/>
    <n v="0"/>
    <n v="0"/>
    <n v="0"/>
    <n v="9546"/>
  </r>
  <r>
    <x v="5"/>
    <x v="5"/>
    <s v="All"/>
    <x v="5"/>
    <x v="1"/>
    <n v="0"/>
    <n v="0"/>
    <n v="0"/>
    <n v="5031"/>
  </r>
  <r>
    <x v="5"/>
    <x v="5"/>
    <s v="All"/>
    <x v="6"/>
    <x v="1"/>
    <n v="0"/>
    <n v="0"/>
    <n v="0"/>
    <n v="45937"/>
  </r>
  <r>
    <x v="5"/>
    <x v="5"/>
    <s v="All"/>
    <x v="7"/>
    <x v="1"/>
    <n v="0"/>
    <n v="0"/>
    <n v="0"/>
    <n v="44691"/>
  </r>
  <r>
    <x v="5"/>
    <x v="5"/>
    <s v="All"/>
    <x v="8"/>
    <x v="1"/>
    <n v="0"/>
    <n v="0"/>
    <n v="0"/>
    <n v="16196"/>
  </r>
  <r>
    <x v="5"/>
    <x v="5"/>
    <s v="All"/>
    <x v="9"/>
    <x v="1"/>
    <n v="0"/>
    <n v="0"/>
    <n v="0"/>
    <n v="19196"/>
  </r>
  <r>
    <x v="5"/>
    <x v="6"/>
    <s v="All"/>
    <x v="0"/>
    <x v="1"/>
    <n v="0"/>
    <n v="0"/>
    <n v="0"/>
    <n v="2477"/>
  </r>
  <r>
    <x v="5"/>
    <x v="6"/>
    <s v="All"/>
    <x v="1"/>
    <x v="1"/>
    <n v="0"/>
    <n v="0"/>
    <n v="0"/>
    <n v="4371"/>
  </r>
  <r>
    <x v="5"/>
    <x v="6"/>
    <s v="All"/>
    <x v="2"/>
    <x v="1"/>
    <n v="0"/>
    <n v="0"/>
    <n v="0"/>
    <n v="8227"/>
  </r>
  <r>
    <x v="5"/>
    <x v="6"/>
    <s v="All"/>
    <x v="3"/>
    <x v="1"/>
    <n v="0"/>
    <n v="0"/>
    <n v="0"/>
    <n v="10043"/>
  </r>
  <r>
    <x v="5"/>
    <x v="6"/>
    <s v="All"/>
    <x v="4"/>
    <x v="1"/>
    <n v="0"/>
    <n v="0"/>
    <n v="0"/>
    <n v="8700"/>
  </r>
  <r>
    <x v="5"/>
    <x v="6"/>
    <s v="All"/>
    <x v="5"/>
    <x v="1"/>
    <n v="0"/>
    <n v="0"/>
    <n v="0"/>
    <n v="4576"/>
  </r>
  <r>
    <x v="5"/>
    <x v="6"/>
    <s v="All"/>
    <x v="6"/>
    <x v="1"/>
    <n v="0"/>
    <n v="0"/>
    <n v="0"/>
    <n v="41215"/>
  </r>
  <r>
    <x v="5"/>
    <x v="6"/>
    <s v="All"/>
    <x v="7"/>
    <x v="1"/>
    <n v="0"/>
    <n v="0"/>
    <n v="0"/>
    <n v="43979"/>
  </r>
  <r>
    <x v="5"/>
    <x v="6"/>
    <s v="All"/>
    <x v="8"/>
    <x v="1"/>
    <n v="0"/>
    <n v="0"/>
    <n v="0"/>
    <n v="15858"/>
  </r>
  <r>
    <x v="5"/>
    <x v="6"/>
    <s v="All"/>
    <x v="9"/>
    <x v="1"/>
    <n v="0"/>
    <n v="0"/>
    <n v="0"/>
    <n v="19845"/>
  </r>
  <r>
    <x v="5"/>
    <x v="7"/>
    <s v="All"/>
    <x v="0"/>
    <x v="1"/>
    <n v="0"/>
    <n v="0"/>
    <n v="0"/>
    <n v="2689"/>
  </r>
  <r>
    <x v="5"/>
    <x v="7"/>
    <s v="All"/>
    <x v="1"/>
    <x v="1"/>
    <n v="0"/>
    <n v="0"/>
    <n v="0"/>
    <n v="5163"/>
  </r>
  <r>
    <x v="5"/>
    <x v="7"/>
    <s v="All"/>
    <x v="2"/>
    <x v="1"/>
    <n v="0"/>
    <n v="0"/>
    <n v="0"/>
    <n v="9739"/>
  </r>
  <r>
    <x v="5"/>
    <x v="7"/>
    <s v="All"/>
    <x v="3"/>
    <x v="1"/>
    <n v="0"/>
    <n v="0"/>
    <n v="0"/>
    <n v="11360"/>
  </r>
  <r>
    <x v="5"/>
    <x v="7"/>
    <s v="All"/>
    <x v="4"/>
    <x v="1"/>
    <n v="0"/>
    <n v="0"/>
    <n v="0"/>
    <n v="9945"/>
  </r>
  <r>
    <x v="5"/>
    <x v="7"/>
    <s v="All"/>
    <x v="5"/>
    <x v="1"/>
    <n v="0"/>
    <n v="0"/>
    <n v="0"/>
    <n v="6047"/>
  </r>
  <r>
    <x v="5"/>
    <x v="7"/>
    <s v="All"/>
    <x v="6"/>
    <x v="1"/>
    <n v="0"/>
    <n v="0"/>
    <n v="0"/>
    <n v="45020"/>
  </r>
  <r>
    <x v="5"/>
    <x v="7"/>
    <s v="All"/>
    <x v="7"/>
    <x v="1"/>
    <n v="0"/>
    <n v="0"/>
    <n v="0"/>
    <n v="47695"/>
  </r>
  <r>
    <x v="5"/>
    <x v="7"/>
    <s v="All"/>
    <x v="8"/>
    <x v="1"/>
    <n v="0"/>
    <n v="0"/>
    <n v="0"/>
    <n v="15689"/>
  </r>
  <r>
    <x v="5"/>
    <x v="7"/>
    <s v="All"/>
    <x v="9"/>
    <x v="1"/>
    <n v="0"/>
    <n v="0"/>
    <n v="0"/>
    <n v="19619"/>
  </r>
  <r>
    <x v="5"/>
    <x v="8"/>
    <s v="All"/>
    <x v="0"/>
    <x v="1"/>
    <n v="0"/>
    <n v="0"/>
    <n v="0"/>
    <n v="2244"/>
  </r>
  <r>
    <x v="5"/>
    <x v="8"/>
    <s v="All"/>
    <x v="1"/>
    <x v="1"/>
    <n v="0"/>
    <n v="0"/>
    <n v="0"/>
    <n v="5304"/>
  </r>
  <r>
    <x v="5"/>
    <x v="8"/>
    <s v="All"/>
    <x v="2"/>
    <x v="1"/>
    <n v="0"/>
    <n v="0"/>
    <n v="0"/>
    <n v="9774"/>
  </r>
  <r>
    <x v="5"/>
    <x v="8"/>
    <s v="All"/>
    <x v="3"/>
    <x v="1"/>
    <n v="0"/>
    <n v="0"/>
    <n v="0"/>
    <n v="11301"/>
  </r>
  <r>
    <x v="5"/>
    <x v="8"/>
    <s v="All"/>
    <x v="4"/>
    <x v="1"/>
    <n v="0"/>
    <n v="0"/>
    <n v="0"/>
    <n v="9963"/>
  </r>
  <r>
    <x v="5"/>
    <x v="8"/>
    <s v="All"/>
    <x v="5"/>
    <x v="1"/>
    <n v="0"/>
    <n v="0"/>
    <n v="0"/>
    <n v="6805"/>
  </r>
  <r>
    <x v="5"/>
    <x v="8"/>
    <s v="All"/>
    <x v="6"/>
    <x v="1"/>
    <n v="0"/>
    <n v="0"/>
    <n v="0"/>
    <n v="48843"/>
  </r>
  <r>
    <x v="5"/>
    <x v="8"/>
    <s v="All"/>
    <x v="7"/>
    <x v="1"/>
    <n v="0"/>
    <n v="0"/>
    <n v="0"/>
    <n v="50373"/>
  </r>
  <r>
    <x v="5"/>
    <x v="8"/>
    <s v="All"/>
    <x v="8"/>
    <x v="1"/>
    <n v="0"/>
    <n v="0"/>
    <n v="0"/>
    <n v="15405"/>
  </r>
  <r>
    <x v="5"/>
    <x v="8"/>
    <s v="All"/>
    <x v="9"/>
    <x v="1"/>
    <n v="0"/>
    <n v="0"/>
    <n v="0"/>
    <n v="19820"/>
  </r>
  <r>
    <x v="5"/>
    <x v="9"/>
    <s v="All"/>
    <x v="0"/>
    <x v="1"/>
    <n v="0"/>
    <n v="0"/>
    <n v="0"/>
    <n v="2405"/>
  </r>
  <r>
    <x v="5"/>
    <x v="9"/>
    <s v="All"/>
    <x v="1"/>
    <x v="1"/>
    <n v="0"/>
    <n v="0"/>
    <n v="0"/>
    <n v="4997"/>
  </r>
  <r>
    <x v="5"/>
    <x v="9"/>
    <s v="All"/>
    <x v="2"/>
    <x v="1"/>
    <n v="0"/>
    <n v="0"/>
    <n v="0"/>
    <n v="10254"/>
  </r>
  <r>
    <x v="5"/>
    <x v="9"/>
    <s v="All"/>
    <x v="3"/>
    <x v="1"/>
    <n v="0"/>
    <n v="0"/>
    <n v="0"/>
    <n v="12123"/>
  </r>
  <r>
    <x v="5"/>
    <x v="9"/>
    <s v="All"/>
    <x v="4"/>
    <x v="1"/>
    <n v="0"/>
    <n v="0"/>
    <n v="0"/>
    <n v="10662"/>
  </r>
  <r>
    <x v="5"/>
    <x v="9"/>
    <s v="All"/>
    <x v="5"/>
    <x v="1"/>
    <n v="0"/>
    <n v="0"/>
    <n v="0"/>
    <n v="7805"/>
  </r>
  <r>
    <x v="5"/>
    <x v="9"/>
    <s v="All"/>
    <x v="6"/>
    <x v="1"/>
    <n v="0"/>
    <n v="0"/>
    <n v="0"/>
    <n v="54034"/>
  </r>
  <r>
    <x v="5"/>
    <x v="9"/>
    <s v="All"/>
    <x v="7"/>
    <x v="1"/>
    <n v="0"/>
    <n v="0"/>
    <n v="0"/>
    <n v="58022"/>
  </r>
  <r>
    <x v="5"/>
    <x v="9"/>
    <s v="All"/>
    <x v="8"/>
    <x v="1"/>
    <n v="0"/>
    <n v="0"/>
    <n v="0"/>
    <n v="15916"/>
  </r>
  <r>
    <x v="5"/>
    <x v="9"/>
    <s v="All"/>
    <x v="9"/>
    <x v="1"/>
    <n v="0"/>
    <n v="0"/>
    <n v="0"/>
    <n v="20069"/>
  </r>
  <r>
    <x v="5"/>
    <x v="10"/>
    <s v="All"/>
    <x v="0"/>
    <x v="1"/>
    <n v="0"/>
    <n v="0"/>
    <n v="0"/>
    <n v="0"/>
  </r>
  <r>
    <x v="5"/>
    <x v="10"/>
    <s v="All"/>
    <x v="1"/>
    <x v="1"/>
    <n v="0"/>
    <n v="0"/>
    <n v="0"/>
    <n v="0"/>
  </r>
  <r>
    <x v="5"/>
    <x v="10"/>
    <s v="All"/>
    <x v="2"/>
    <x v="1"/>
    <n v="0"/>
    <n v="0"/>
    <n v="0"/>
    <n v="0"/>
  </r>
  <r>
    <x v="5"/>
    <x v="10"/>
    <s v="All"/>
    <x v="3"/>
    <x v="1"/>
    <n v="0"/>
    <n v="0"/>
    <n v="0"/>
    <n v="0"/>
  </r>
  <r>
    <x v="5"/>
    <x v="10"/>
    <s v="All"/>
    <x v="4"/>
    <x v="1"/>
    <n v="0"/>
    <n v="0"/>
    <n v="0"/>
    <n v="0"/>
  </r>
  <r>
    <x v="5"/>
    <x v="10"/>
    <s v="All"/>
    <x v="5"/>
    <x v="1"/>
    <n v="0"/>
    <n v="0"/>
    <n v="0"/>
    <n v="0"/>
  </r>
  <r>
    <x v="5"/>
    <x v="10"/>
    <s v="All"/>
    <x v="6"/>
    <x v="1"/>
    <n v="0"/>
    <n v="0"/>
    <n v="0"/>
    <n v="0"/>
  </r>
  <r>
    <x v="5"/>
    <x v="10"/>
    <s v="All"/>
    <x v="7"/>
    <x v="1"/>
    <n v="0"/>
    <n v="0"/>
    <n v="0"/>
    <n v="0"/>
  </r>
  <r>
    <x v="5"/>
    <x v="10"/>
    <s v="All"/>
    <x v="8"/>
    <x v="1"/>
    <n v="0"/>
    <n v="0"/>
    <n v="0"/>
    <n v="0"/>
  </r>
  <r>
    <x v="5"/>
    <x v="10"/>
    <s v="All"/>
    <x v="9"/>
    <x v="1"/>
    <n v="0"/>
    <n v="0"/>
    <n v="0"/>
    <n v="0"/>
  </r>
  <r>
    <x v="5"/>
    <x v="11"/>
    <s v="All"/>
    <x v="0"/>
    <x v="1"/>
    <n v="0"/>
    <n v="0"/>
    <n v="0"/>
    <n v="0"/>
  </r>
  <r>
    <x v="5"/>
    <x v="11"/>
    <s v="All"/>
    <x v="1"/>
    <x v="1"/>
    <n v="0"/>
    <n v="0"/>
    <n v="0"/>
    <n v="0"/>
  </r>
  <r>
    <x v="5"/>
    <x v="11"/>
    <s v="All"/>
    <x v="2"/>
    <x v="1"/>
    <n v="0"/>
    <n v="0"/>
    <n v="0"/>
    <n v="0"/>
  </r>
  <r>
    <x v="5"/>
    <x v="11"/>
    <s v="All"/>
    <x v="3"/>
    <x v="1"/>
    <n v="0"/>
    <n v="0"/>
    <n v="0"/>
    <n v="0"/>
  </r>
  <r>
    <x v="5"/>
    <x v="11"/>
    <s v="All"/>
    <x v="4"/>
    <x v="1"/>
    <n v="0"/>
    <n v="0"/>
    <n v="0"/>
    <n v="0"/>
  </r>
  <r>
    <x v="5"/>
    <x v="11"/>
    <s v="All"/>
    <x v="5"/>
    <x v="1"/>
    <n v="0"/>
    <n v="0"/>
    <n v="0"/>
    <n v="0"/>
  </r>
  <r>
    <x v="5"/>
    <x v="11"/>
    <s v="All"/>
    <x v="6"/>
    <x v="1"/>
    <n v="0"/>
    <n v="0"/>
    <n v="0"/>
    <n v="0"/>
  </r>
  <r>
    <x v="5"/>
    <x v="11"/>
    <s v="All"/>
    <x v="7"/>
    <x v="1"/>
    <n v="0"/>
    <n v="0"/>
    <n v="0"/>
    <n v="0"/>
  </r>
  <r>
    <x v="5"/>
    <x v="11"/>
    <s v="All"/>
    <x v="8"/>
    <x v="1"/>
    <n v="0"/>
    <n v="0"/>
    <n v="0"/>
    <n v="0"/>
  </r>
  <r>
    <x v="5"/>
    <x v="11"/>
    <s v="All"/>
    <x v="9"/>
    <x v="1"/>
    <n v="0"/>
    <n v="0"/>
    <n v="0"/>
    <n v="0"/>
  </r>
  <r>
    <x v="5"/>
    <x v="0"/>
    <s v="All"/>
    <x v="0"/>
    <x v="2"/>
    <n v="0"/>
    <n v="0"/>
    <n v="0"/>
    <n v="3458"/>
  </r>
  <r>
    <x v="5"/>
    <x v="0"/>
    <s v="All"/>
    <x v="1"/>
    <x v="2"/>
    <n v="0"/>
    <n v="0"/>
    <n v="0"/>
    <n v="5897"/>
  </r>
  <r>
    <x v="5"/>
    <x v="0"/>
    <s v="All"/>
    <x v="2"/>
    <x v="2"/>
    <n v="0"/>
    <n v="0"/>
    <n v="0"/>
    <n v="12159"/>
  </r>
  <r>
    <x v="5"/>
    <x v="0"/>
    <s v="All"/>
    <x v="3"/>
    <x v="2"/>
    <n v="0"/>
    <n v="0"/>
    <n v="0"/>
    <n v="13186"/>
  </r>
  <r>
    <x v="5"/>
    <x v="0"/>
    <s v="All"/>
    <x v="4"/>
    <x v="2"/>
    <n v="0"/>
    <n v="0"/>
    <n v="0"/>
    <n v="9918"/>
  </r>
  <r>
    <x v="5"/>
    <x v="0"/>
    <s v="All"/>
    <x v="5"/>
    <x v="2"/>
    <n v="0"/>
    <n v="0"/>
    <n v="0"/>
    <n v="4934"/>
  </r>
  <r>
    <x v="5"/>
    <x v="0"/>
    <s v="All"/>
    <x v="6"/>
    <x v="2"/>
    <n v="0"/>
    <n v="0"/>
    <n v="0"/>
    <n v="55651"/>
  </r>
  <r>
    <x v="5"/>
    <x v="0"/>
    <s v="All"/>
    <x v="7"/>
    <x v="2"/>
    <n v="0"/>
    <n v="0"/>
    <n v="0"/>
    <n v="41980"/>
  </r>
  <r>
    <x v="5"/>
    <x v="0"/>
    <s v="All"/>
    <x v="8"/>
    <x v="2"/>
    <n v="0"/>
    <n v="0"/>
    <n v="0"/>
    <n v="10578"/>
  </r>
  <r>
    <x v="5"/>
    <x v="0"/>
    <s v="All"/>
    <x v="9"/>
    <x v="2"/>
    <n v="0"/>
    <n v="0"/>
    <n v="0"/>
    <n v="8181"/>
  </r>
  <r>
    <x v="5"/>
    <x v="1"/>
    <s v="All"/>
    <x v="0"/>
    <x v="2"/>
    <n v="0"/>
    <n v="0"/>
    <n v="0"/>
    <n v="3287"/>
  </r>
  <r>
    <x v="5"/>
    <x v="1"/>
    <s v="All"/>
    <x v="1"/>
    <x v="2"/>
    <n v="0"/>
    <n v="0"/>
    <n v="0"/>
    <n v="5835"/>
  </r>
  <r>
    <x v="5"/>
    <x v="1"/>
    <s v="All"/>
    <x v="2"/>
    <x v="2"/>
    <n v="0"/>
    <n v="0"/>
    <n v="0"/>
    <n v="11614"/>
  </r>
  <r>
    <x v="5"/>
    <x v="1"/>
    <s v="All"/>
    <x v="3"/>
    <x v="2"/>
    <n v="0"/>
    <n v="0"/>
    <n v="0"/>
    <n v="12921"/>
  </r>
  <r>
    <x v="5"/>
    <x v="1"/>
    <s v="All"/>
    <x v="4"/>
    <x v="2"/>
    <n v="0"/>
    <n v="0"/>
    <n v="0"/>
    <n v="9816"/>
  </r>
  <r>
    <x v="5"/>
    <x v="1"/>
    <s v="All"/>
    <x v="5"/>
    <x v="2"/>
    <n v="0"/>
    <n v="0"/>
    <n v="0"/>
    <n v="5078"/>
  </r>
  <r>
    <x v="5"/>
    <x v="1"/>
    <s v="All"/>
    <x v="6"/>
    <x v="2"/>
    <n v="0"/>
    <n v="0"/>
    <n v="0"/>
    <n v="53505"/>
  </r>
  <r>
    <x v="5"/>
    <x v="1"/>
    <s v="All"/>
    <x v="7"/>
    <x v="2"/>
    <n v="0"/>
    <n v="0"/>
    <n v="0"/>
    <n v="41647"/>
  </r>
  <r>
    <x v="5"/>
    <x v="1"/>
    <s v="All"/>
    <x v="8"/>
    <x v="2"/>
    <n v="0"/>
    <n v="0"/>
    <n v="0"/>
    <n v="10095"/>
  </r>
  <r>
    <x v="5"/>
    <x v="1"/>
    <s v="All"/>
    <x v="9"/>
    <x v="2"/>
    <n v="0"/>
    <n v="0"/>
    <n v="0"/>
    <n v="8191"/>
  </r>
  <r>
    <x v="5"/>
    <x v="2"/>
    <s v="All"/>
    <x v="0"/>
    <x v="2"/>
    <n v="0"/>
    <n v="0"/>
    <n v="0"/>
    <n v="3296"/>
  </r>
  <r>
    <x v="5"/>
    <x v="2"/>
    <s v="All"/>
    <x v="1"/>
    <x v="2"/>
    <n v="0"/>
    <n v="0"/>
    <n v="0"/>
    <n v="5492"/>
  </r>
  <r>
    <x v="5"/>
    <x v="2"/>
    <s v="All"/>
    <x v="2"/>
    <x v="2"/>
    <n v="0"/>
    <n v="0"/>
    <n v="0"/>
    <n v="10984"/>
  </r>
  <r>
    <x v="5"/>
    <x v="2"/>
    <s v="All"/>
    <x v="3"/>
    <x v="2"/>
    <n v="0"/>
    <n v="0"/>
    <n v="0"/>
    <n v="12601"/>
  </r>
  <r>
    <x v="5"/>
    <x v="2"/>
    <s v="All"/>
    <x v="4"/>
    <x v="2"/>
    <n v="0"/>
    <n v="0"/>
    <n v="0"/>
    <n v="9691"/>
  </r>
  <r>
    <x v="5"/>
    <x v="2"/>
    <s v="All"/>
    <x v="5"/>
    <x v="2"/>
    <n v="0"/>
    <n v="0"/>
    <n v="0"/>
    <n v="5179"/>
  </r>
  <r>
    <x v="5"/>
    <x v="2"/>
    <s v="All"/>
    <x v="6"/>
    <x v="2"/>
    <n v="0"/>
    <n v="0"/>
    <n v="0"/>
    <n v="50501"/>
  </r>
  <r>
    <x v="5"/>
    <x v="2"/>
    <s v="All"/>
    <x v="7"/>
    <x v="2"/>
    <n v="0"/>
    <n v="0"/>
    <n v="0"/>
    <n v="41877"/>
  </r>
  <r>
    <x v="5"/>
    <x v="2"/>
    <s v="All"/>
    <x v="8"/>
    <x v="2"/>
    <n v="0"/>
    <n v="0"/>
    <n v="0"/>
    <n v="14054"/>
  </r>
  <r>
    <x v="5"/>
    <x v="2"/>
    <s v="All"/>
    <x v="9"/>
    <x v="2"/>
    <n v="0"/>
    <n v="0"/>
    <n v="0"/>
    <n v="13929"/>
  </r>
  <r>
    <x v="5"/>
    <x v="3"/>
    <s v="All"/>
    <x v="0"/>
    <x v="2"/>
    <n v="0"/>
    <n v="0"/>
    <n v="0"/>
    <n v="3310"/>
  </r>
  <r>
    <x v="5"/>
    <x v="3"/>
    <s v="All"/>
    <x v="1"/>
    <x v="2"/>
    <n v="0"/>
    <n v="0"/>
    <n v="0"/>
    <n v="5562"/>
  </r>
  <r>
    <x v="5"/>
    <x v="3"/>
    <s v="All"/>
    <x v="2"/>
    <x v="2"/>
    <n v="0"/>
    <n v="0"/>
    <n v="0"/>
    <n v="11053"/>
  </r>
  <r>
    <x v="5"/>
    <x v="3"/>
    <s v="All"/>
    <x v="3"/>
    <x v="2"/>
    <n v="0"/>
    <n v="0"/>
    <n v="0"/>
    <n v="12916"/>
  </r>
  <r>
    <x v="5"/>
    <x v="3"/>
    <s v="All"/>
    <x v="4"/>
    <x v="2"/>
    <n v="0"/>
    <n v="0"/>
    <n v="0"/>
    <n v="10095"/>
  </r>
  <r>
    <x v="5"/>
    <x v="3"/>
    <s v="All"/>
    <x v="5"/>
    <x v="2"/>
    <n v="0"/>
    <n v="0"/>
    <n v="0"/>
    <n v="5484"/>
  </r>
  <r>
    <x v="5"/>
    <x v="3"/>
    <s v="All"/>
    <x v="6"/>
    <x v="2"/>
    <n v="0"/>
    <n v="0"/>
    <n v="0"/>
    <n v="51410"/>
  </r>
  <r>
    <x v="5"/>
    <x v="3"/>
    <s v="All"/>
    <x v="7"/>
    <x v="2"/>
    <n v="0"/>
    <n v="0"/>
    <n v="0"/>
    <n v="44512"/>
  </r>
  <r>
    <x v="5"/>
    <x v="3"/>
    <s v="All"/>
    <x v="8"/>
    <x v="2"/>
    <n v="0"/>
    <n v="0"/>
    <n v="0"/>
    <n v="12721"/>
  </r>
  <r>
    <x v="5"/>
    <x v="3"/>
    <s v="All"/>
    <x v="9"/>
    <x v="2"/>
    <n v="0"/>
    <n v="0"/>
    <n v="0"/>
    <n v="13661"/>
  </r>
  <r>
    <x v="5"/>
    <x v="4"/>
    <s v="All"/>
    <x v="0"/>
    <x v="2"/>
    <n v="0"/>
    <n v="0"/>
    <n v="0"/>
    <n v="3459"/>
  </r>
  <r>
    <x v="5"/>
    <x v="4"/>
    <s v="All"/>
    <x v="1"/>
    <x v="2"/>
    <n v="0"/>
    <n v="0"/>
    <n v="0"/>
    <n v="5563"/>
  </r>
  <r>
    <x v="5"/>
    <x v="4"/>
    <s v="All"/>
    <x v="2"/>
    <x v="2"/>
    <n v="0"/>
    <n v="0"/>
    <n v="0"/>
    <n v="10920"/>
  </r>
  <r>
    <x v="5"/>
    <x v="4"/>
    <s v="All"/>
    <x v="3"/>
    <x v="2"/>
    <n v="0"/>
    <n v="0"/>
    <n v="0"/>
    <n v="12982"/>
  </r>
  <r>
    <x v="5"/>
    <x v="4"/>
    <s v="All"/>
    <x v="4"/>
    <x v="2"/>
    <n v="0"/>
    <n v="0"/>
    <n v="0"/>
    <n v="10395"/>
  </r>
  <r>
    <x v="5"/>
    <x v="4"/>
    <s v="All"/>
    <x v="5"/>
    <x v="2"/>
    <n v="0"/>
    <n v="0"/>
    <n v="0"/>
    <n v="5383"/>
  </r>
  <r>
    <x v="5"/>
    <x v="4"/>
    <s v="All"/>
    <x v="6"/>
    <x v="2"/>
    <n v="0"/>
    <n v="0"/>
    <n v="0"/>
    <n v="50552"/>
  </r>
  <r>
    <x v="5"/>
    <x v="4"/>
    <s v="All"/>
    <x v="7"/>
    <x v="2"/>
    <n v="0"/>
    <n v="0"/>
    <n v="0"/>
    <n v="46544"/>
  </r>
  <r>
    <x v="5"/>
    <x v="4"/>
    <s v="All"/>
    <x v="8"/>
    <x v="2"/>
    <n v="0"/>
    <n v="0"/>
    <n v="0"/>
    <n v="17006"/>
  </r>
  <r>
    <x v="5"/>
    <x v="4"/>
    <s v="All"/>
    <x v="9"/>
    <x v="2"/>
    <n v="0"/>
    <n v="0"/>
    <n v="0"/>
    <n v="19079"/>
  </r>
  <r>
    <x v="5"/>
    <x v="5"/>
    <s v="All"/>
    <x v="0"/>
    <x v="2"/>
    <n v="0"/>
    <n v="0"/>
    <n v="0"/>
    <n v="3101"/>
  </r>
  <r>
    <x v="5"/>
    <x v="5"/>
    <s v="All"/>
    <x v="1"/>
    <x v="2"/>
    <n v="0"/>
    <n v="0"/>
    <n v="0"/>
    <n v="5090"/>
  </r>
  <r>
    <x v="5"/>
    <x v="5"/>
    <s v="All"/>
    <x v="2"/>
    <x v="2"/>
    <n v="0"/>
    <n v="0"/>
    <n v="0"/>
    <n v="9587"/>
  </r>
  <r>
    <x v="5"/>
    <x v="5"/>
    <s v="All"/>
    <x v="3"/>
    <x v="2"/>
    <n v="0"/>
    <n v="0"/>
    <n v="0"/>
    <n v="11590"/>
  </r>
  <r>
    <x v="5"/>
    <x v="5"/>
    <s v="All"/>
    <x v="4"/>
    <x v="2"/>
    <n v="0"/>
    <n v="0"/>
    <n v="0"/>
    <n v="9546"/>
  </r>
  <r>
    <x v="5"/>
    <x v="5"/>
    <s v="All"/>
    <x v="5"/>
    <x v="2"/>
    <n v="0"/>
    <n v="0"/>
    <n v="0"/>
    <n v="5031"/>
  </r>
  <r>
    <x v="5"/>
    <x v="5"/>
    <s v="All"/>
    <x v="6"/>
    <x v="2"/>
    <n v="0"/>
    <n v="0"/>
    <n v="0"/>
    <n v="45937"/>
  </r>
  <r>
    <x v="5"/>
    <x v="5"/>
    <s v="All"/>
    <x v="7"/>
    <x v="2"/>
    <n v="0"/>
    <n v="0"/>
    <n v="0"/>
    <n v="44691"/>
  </r>
  <r>
    <x v="5"/>
    <x v="5"/>
    <s v="All"/>
    <x v="8"/>
    <x v="2"/>
    <n v="0"/>
    <n v="0"/>
    <n v="0"/>
    <n v="16196"/>
  </r>
  <r>
    <x v="5"/>
    <x v="5"/>
    <s v="All"/>
    <x v="9"/>
    <x v="2"/>
    <n v="0"/>
    <n v="0"/>
    <n v="0"/>
    <n v="19196"/>
  </r>
  <r>
    <x v="5"/>
    <x v="6"/>
    <s v="All"/>
    <x v="0"/>
    <x v="2"/>
    <n v="0"/>
    <n v="0"/>
    <n v="0"/>
    <n v="2477"/>
  </r>
  <r>
    <x v="5"/>
    <x v="6"/>
    <s v="All"/>
    <x v="1"/>
    <x v="2"/>
    <n v="0"/>
    <n v="0"/>
    <n v="0"/>
    <n v="4371"/>
  </r>
  <r>
    <x v="5"/>
    <x v="6"/>
    <s v="All"/>
    <x v="2"/>
    <x v="2"/>
    <n v="0"/>
    <n v="0"/>
    <n v="0"/>
    <n v="8227"/>
  </r>
  <r>
    <x v="5"/>
    <x v="6"/>
    <s v="All"/>
    <x v="3"/>
    <x v="2"/>
    <n v="0"/>
    <n v="0"/>
    <n v="0"/>
    <n v="10043"/>
  </r>
  <r>
    <x v="5"/>
    <x v="6"/>
    <s v="All"/>
    <x v="4"/>
    <x v="2"/>
    <n v="0"/>
    <n v="0"/>
    <n v="0"/>
    <n v="8700"/>
  </r>
  <r>
    <x v="5"/>
    <x v="6"/>
    <s v="All"/>
    <x v="5"/>
    <x v="2"/>
    <n v="0"/>
    <n v="0"/>
    <n v="0"/>
    <n v="4576"/>
  </r>
  <r>
    <x v="5"/>
    <x v="6"/>
    <s v="All"/>
    <x v="6"/>
    <x v="2"/>
    <n v="0"/>
    <n v="0"/>
    <n v="0"/>
    <n v="41215"/>
  </r>
  <r>
    <x v="5"/>
    <x v="6"/>
    <s v="All"/>
    <x v="7"/>
    <x v="2"/>
    <n v="0"/>
    <n v="0"/>
    <n v="0"/>
    <n v="43979"/>
  </r>
  <r>
    <x v="5"/>
    <x v="6"/>
    <s v="All"/>
    <x v="8"/>
    <x v="2"/>
    <n v="0"/>
    <n v="0"/>
    <n v="0"/>
    <n v="15858"/>
  </r>
  <r>
    <x v="5"/>
    <x v="6"/>
    <s v="All"/>
    <x v="9"/>
    <x v="2"/>
    <n v="0"/>
    <n v="0"/>
    <n v="0"/>
    <n v="19845"/>
  </r>
  <r>
    <x v="5"/>
    <x v="7"/>
    <s v="All"/>
    <x v="0"/>
    <x v="2"/>
    <n v="0"/>
    <n v="0"/>
    <n v="0"/>
    <n v="2689"/>
  </r>
  <r>
    <x v="5"/>
    <x v="7"/>
    <s v="All"/>
    <x v="1"/>
    <x v="2"/>
    <n v="0"/>
    <n v="0"/>
    <n v="0"/>
    <n v="5163"/>
  </r>
  <r>
    <x v="5"/>
    <x v="7"/>
    <s v="All"/>
    <x v="2"/>
    <x v="2"/>
    <n v="0"/>
    <n v="0"/>
    <n v="0"/>
    <n v="9739"/>
  </r>
  <r>
    <x v="5"/>
    <x v="7"/>
    <s v="All"/>
    <x v="3"/>
    <x v="2"/>
    <n v="0"/>
    <n v="0"/>
    <n v="0"/>
    <n v="11360"/>
  </r>
  <r>
    <x v="5"/>
    <x v="7"/>
    <s v="All"/>
    <x v="4"/>
    <x v="2"/>
    <n v="0"/>
    <n v="0"/>
    <n v="0"/>
    <n v="9945"/>
  </r>
  <r>
    <x v="5"/>
    <x v="7"/>
    <s v="All"/>
    <x v="5"/>
    <x v="2"/>
    <n v="0"/>
    <n v="0"/>
    <n v="0"/>
    <n v="6047"/>
  </r>
  <r>
    <x v="5"/>
    <x v="7"/>
    <s v="All"/>
    <x v="6"/>
    <x v="2"/>
    <n v="0"/>
    <n v="0"/>
    <n v="0"/>
    <n v="45020"/>
  </r>
  <r>
    <x v="5"/>
    <x v="7"/>
    <s v="All"/>
    <x v="7"/>
    <x v="2"/>
    <n v="0"/>
    <n v="0"/>
    <n v="0"/>
    <n v="47695"/>
  </r>
  <r>
    <x v="5"/>
    <x v="7"/>
    <s v="All"/>
    <x v="8"/>
    <x v="2"/>
    <n v="0"/>
    <n v="0"/>
    <n v="0"/>
    <n v="15689"/>
  </r>
  <r>
    <x v="5"/>
    <x v="7"/>
    <s v="All"/>
    <x v="9"/>
    <x v="2"/>
    <n v="0"/>
    <n v="0"/>
    <n v="0"/>
    <n v="19619"/>
  </r>
  <r>
    <x v="5"/>
    <x v="8"/>
    <s v="All"/>
    <x v="0"/>
    <x v="2"/>
    <n v="0"/>
    <n v="0"/>
    <n v="0"/>
    <n v="2244"/>
  </r>
  <r>
    <x v="5"/>
    <x v="8"/>
    <s v="All"/>
    <x v="1"/>
    <x v="2"/>
    <n v="0"/>
    <n v="0"/>
    <n v="0"/>
    <n v="5304"/>
  </r>
  <r>
    <x v="5"/>
    <x v="8"/>
    <s v="All"/>
    <x v="2"/>
    <x v="2"/>
    <n v="0"/>
    <n v="0"/>
    <n v="0"/>
    <n v="9774"/>
  </r>
  <r>
    <x v="5"/>
    <x v="8"/>
    <s v="All"/>
    <x v="3"/>
    <x v="2"/>
    <n v="0"/>
    <n v="0"/>
    <n v="0"/>
    <n v="11301"/>
  </r>
  <r>
    <x v="5"/>
    <x v="8"/>
    <s v="All"/>
    <x v="4"/>
    <x v="2"/>
    <n v="0"/>
    <n v="0"/>
    <n v="0"/>
    <n v="9963"/>
  </r>
  <r>
    <x v="5"/>
    <x v="8"/>
    <s v="All"/>
    <x v="5"/>
    <x v="2"/>
    <n v="0"/>
    <n v="0"/>
    <n v="0"/>
    <n v="6805"/>
  </r>
  <r>
    <x v="5"/>
    <x v="8"/>
    <s v="All"/>
    <x v="6"/>
    <x v="2"/>
    <n v="0"/>
    <n v="0"/>
    <n v="0"/>
    <n v="48843"/>
  </r>
  <r>
    <x v="5"/>
    <x v="8"/>
    <s v="All"/>
    <x v="7"/>
    <x v="2"/>
    <n v="0"/>
    <n v="0"/>
    <n v="0"/>
    <n v="50373"/>
  </r>
  <r>
    <x v="5"/>
    <x v="8"/>
    <s v="All"/>
    <x v="8"/>
    <x v="2"/>
    <n v="0"/>
    <n v="0"/>
    <n v="0"/>
    <n v="15405"/>
  </r>
  <r>
    <x v="5"/>
    <x v="8"/>
    <s v="All"/>
    <x v="9"/>
    <x v="2"/>
    <n v="0"/>
    <n v="0"/>
    <n v="0"/>
    <n v="19820"/>
  </r>
  <r>
    <x v="5"/>
    <x v="9"/>
    <s v="All"/>
    <x v="0"/>
    <x v="2"/>
    <n v="0"/>
    <n v="0"/>
    <n v="0"/>
    <n v="2405"/>
  </r>
  <r>
    <x v="5"/>
    <x v="9"/>
    <s v="All"/>
    <x v="1"/>
    <x v="2"/>
    <n v="0"/>
    <n v="0"/>
    <n v="0"/>
    <n v="4997"/>
  </r>
  <r>
    <x v="5"/>
    <x v="9"/>
    <s v="All"/>
    <x v="2"/>
    <x v="2"/>
    <n v="0"/>
    <n v="0"/>
    <n v="0"/>
    <n v="10254"/>
  </r>
  <r>
    <x v="5"/>
    <x v="9"/>
    <s v="All"/>
    <x v="3"/>
    <x v="2"/>
    <n v="0"/>
    <n v="0"/>
    <n v="0"/>
    <n v="12123"/>
  </r>
  <r>
    <x v="5"/>
    <x v="9"/>
    <s v="All"/>
    <x v="4"/>
    <x v="2"/>
    <n v="0"/>
    <n v="0"/>
    <n v="0"/>
    <n v="10662"/>
  </r>
  <r>
    <x v="5"/>
    <x v="9"/>
    <s v="All"/>
    <x v="5"/>
    <x v="2"/>
    <n v="0"/>
    <n v="0"/>
    <n v="0"/>
    <n v="7805"/>
  </r>
  <r>
    <x v="5"/>
    <x v="9"/>
    <s v="All"/>
    <x v="6"/>
    <x v="2"/>
    <n v="0"/>
    <n v="0"/>
    <n v="0"/>
    <n v="54034"/>
  </r>
  <r>
    <x v="5"/>
    <x v="9"/>
    <s v="All"/>
    <x v="7"/>
    <x v="2"/>
    <n v="0"/>
    <n v="0"/>
    <n v="0"/>
    <n v="58022"/>
  </r>
  <r>
    <x v="5"/>
    <x v="9"/>
    <s v="All"/>
    <x v="8"/>
    <x v="2"/>
    <n v="0"/>
    <n v="0"/>
    <n v="0"/>
    <n v="15916"/>
  </r>
  <r>
    <x v="5"/>
    <x v="9"/>
    <s v="All"/>
    <x v="9"/>
    <x v="2"/>
    <n v="0"/>
    <n v="0"/>
    <n v="0"/>
    <n v="20069"/>
  </r>
  <r>
    <x v="5"/>
    <x v="10"/>
    <s v="All"/>
    <x v="0"/>
    <x v="2"/>
    <n v="0"/>
    <n v="0"/>
    <n v="0"/>
    <n v="0"/>
  </r>
  <r>
    <x v="5"/>
    <x v="10"/>
    <s v="All"/>
    <x v="1"/>
    <x v="2"/>
    <n v="0"/>
    <n v="0"/>
    <n v="0"/>
    <n v="0"/>
  </r>
  <r>
    <x v="5"/>
    <x v="10"/>
    <s v="All"/>
    <x v="2"/>
    <x v="2"/>
    <n v="0"/>
    <n v="0"/>
    <n v="0"/>
    <n v="0"/>
  </r>
  <r>
    <x v="5"/>
    <x v="10"/>
    <s v="All"/>
    <x v="3"/>
    <x v="2"/>
    <n v="0"/>
    <n v="0"/>
    <n v="0"/>
    <n v="0"/>
  </r>
  <r>
    <x v="5"/>
    <x v="10"/>
    <s v="All"/>
    <x v="4"/>
    <x v="2"/>
    <n v="0"/>
    <n v="0"/>
    <n v="0"/>
    <n v="0"/>
  </r>
  <r>
    <x v="5"/>
    <x v="10"/>
    <s v="All"/>
    <x v="5"/>
    <x v="2"/>
    <n v="0"/>
    <n v="0"/>
    <n v="0"/>
    <n v="0"/>
  </r>
  <r>
    <x v="5"/>
    <x v="10"/>
    <s v="All"/>
    <x v="6"/>
    <x v="2"/>
    <n v="0"/>
    <n v="0"/>
    <n v="0"/>
    <n v="0"/>
  </r>
  <r>
    <x v="5"/>
    <x v="10"/>
    <s v="All"/>
    <x v="7"/>
    <x v="2"/>
    <n v="0"/>
    <n v="0"/>
    <n v="0"/>
    <n v="0"/>
  </r>
  <r>
    <x v="5"/>
    <x v="10"/>
    <s v="All"/>
    <x v="8"/>
    <x v="2"/>
    <n v="0"/>
    <n v="0"/>
    <n v="0"/>
    <n v="0"/>
  </r>
  <r>
    <x v="5"/>
    <x v="10"/>
    <s v="All"/>
    <x v="9"/>
    <x v="2"/>
    <n v="0"/>
    <n v="0"/>
    <n v="0"/>
    <n v="0"/>
  </r>
  <r>
    <x v="5"/>
    <x v="11"/>
    <s v="All"/>
    <x v="0"/>
    <x v="2"/>
    <n v="0"/>
    <n v="0"/>
    <n v="0"/>
    <n v="0"/>
  </r>
  <r>
    <x v="5"/>
    <x v="11"/>
    <s v="All"/>
    <x v="1"/>
    <x v="2"/>
    <n v="0"/>
    <n v="0"/>
    <n v="0"/>
    <n v="0"/>
  </r>
  <r>
    <x v="5"/>
    <x v="11"/>
    <s v="All"/>
    <x v="2"/>
    <x v="2"/>
    <n v="0"/>
    <n v="0"/>
    <n v="0"/>
    <n v="0"/>
  </r>
  <r>
    <x v="5"/>
    <x v="11"/>
    <s v="All"/>
    <x v="3"/>
    <x v="2"/>
    <n v="0"/>
    <n v="0"/>
    <n v="0"/>
    <n v="0"/>
  </r>
  <r>
    <x v="5"/>
    <x v="11"/>
    <s v="All"/>
    <x v="4"/>
    <x v="2"/>
    <n v="0"/>
    <n v="0"/>
    <n v="0"/>
    <n v="0"/>
  </r>
  <r>
    <x v="5"/>
    <x v="11"/>
    <s v="All"/>
    <x v="5"/>
    <x v="2"/>
    <n v="0"/>
    <n v="0"/>
    <n v="0"/>
    <n v="0"/>
  </r>
  <r>
    <x v="5"/>
    <x v="11"/>
    <s v="All"/>
    <x v="6"/>
    <x v="2"/>
    <n v="0"/>
    <n v="0"/>
    <n v="0"/>
    <n v="0"/>
  </r>
  <r>
    <x v="5"/>
    <x v="11"/>
    <s v="All"/>
    <x v="7"/>
    <x v="2"/>
    <n v="0"/>
    <n v="0"/>
    <n v="0"/>
    <n v="0"/>
  </r>
  <r>
    <x v="5"/>
    <x v="11"/>
    <s v="All"/>
    <x v="8"/>
    <x v="2"/>
    <n v="0"/>
    <n v="0"/>
    <n v="0"/>
    <n v="0"/>
  </r>
  <r>
    <x v="5"/>
    <x v="11"/>
    <s v="All"/>
    <x v="9"/>
    <x v="2"/>
    <n v="0"/>
    <n v="0"/>
    <n v="0"/>
    <n v="0"/>
  </r>
  <r>
    <x v="5"/>
    <x v="0"/>
    <s v="All"/>
    <x v="0"/>
    <x v="3"/>
    <n v="0"/>
    <n v="0"/>
    <n v="0"/>
    <n v="3458"/>
  </r>
  <r>
    <x v="5"/>
    <x v="0"/>
    <s v="All"/>
    <x v="1"/>
    <x v="3"/>
    <n v="0"/>
    <n v="0"/>
    <n v="0"/>
    <n v="5897"/>
  </r>
  <r>
    <x v="5"/>
    <x v="0"/>
    <s v="All"/>
    <x v="2"/>
    <x v="3"/>
    <n v="0"/>
    <n v="0"/>
    <n v="0"/>
    <n v="12159"/>
  </r>
  <r>
    <x v="5"/>
    <x v="0"/>
    <s v="All"/>
    <x v="3"/>
    <x v="3"/>
    <n v="0"/>
    <n v="0"/>
    <n v="0"/>
    <n v="13186"/>
  </r>
  <r>
    <x v="5"/>
    <x v="0"/>
    <s v="All"/>
    <x v="4"/>
    <x v="3"/>
    <n v="0"/>
    <n v="0"/>
    <n v="0"/>
    <n v="9918"/>
  </r>
  <r>
    <x v="5"/>
    <x v="0"/>
    <s v="All"/>
    <x v="5"/>
    <x v="3"/>
    <n v="0"/>
    <n v="0"/>
    <n v="0"/>
    <n v="4934"/>
  </r>
  <r>
    <x v="5"/>
    <x v="0"/>
    <s v="All"/>
    <x v="6"/>
    <x v="3"/>
    <n v="0"/>
    <n v="0"/>
    <n v="0"/>
    <n v="55651"/>
  </r>
  <r>
    <x v="5"/>
    <x v="0"/>
    <s v="All"/>
    <x v="7"/>
    <x v="3"/>
    <n v="0"/>
    <n v="0"/>
    <n v="0"/>
    <n v="41980"/>
  </r>
  <r>
    <x v="5"/>
    <x v="0"/>
    <s v="All"/>
    <x v="8"/>
    <x v="3"/>
    <n v="0"/>
    <n v="0"/>
    <n v="0"/>
    <n v="10578"/>
  </r>
  <r>
    <x v="5"/>
    <x v="0"/>
    <s v="All"/>
    <x v="9"/>
    <x v="3"/>
    <n v="0"/>
    <n v="0"/>
    <n v="0"/>
    <n v="8181"/>
  </r>
  <r>
    <x v="5"/>
    <x v="1"/>
    <s v="All"/>
    <x v="0"/>
    <x v="3"/>
    <n v="0"/>
    <n v="0"/>
    <n v="0"/>
    <n v="3287"/>
  </r>
  <r>
    <x v="5"/>
    <x v="1"/>
    <s v="All"/>
    <x v="1"/>
    <x v="3"/>
    <n v="0"/>
    <n v="0"/>
    <n v="0"/>
    <n v="5835"/>
  </r>
  <r>
    <x v="5"/>
    <x v="1"/>
    <s v="All"/>
    <x v="2"/>
    <x v="3"/>
    <n v="0"/>
    <n v="0"/>
    <n v="0"/>
    <n v="11614"/>
  </r>
  <r>
    <x v="5"/>
    <x v="1"/>
    <s v="All"/>
    <x v="3"/>
    <x v="3"/>
    <n v="0"/>
    <n v="0"/>
    <n v="0"/>
    <n v="12921"/>
  </r>
  <r>
    <x v="5"/>
    <x v="1"/>
    <s v="All"/>
    <x v="4"/>
    <x v="3"/>
    <n v="0"/>
    <n v="0"/>
    <n v="0"/>
    <n v="9816"/>
  </r>
  <r>
    <x v="5"/>
    <x v="1"/>
    <s v="All"/>
    <x v="5"/>
    <x v="3"/>
    <n v="0"/>
    <n v="0"/>
    <n v="0"/>
    <n v="5078"/>
  </r>
  <r>
    <x v="5"/>
    <x v="1"/>
    <s v="All"/>
    <x v="6"/>
    <x v="3"/>
    <n v="0"/>
    <n v="0"/>
    <n v="0"/>
    <n v="53505"/>
  </r>
  <r>
    <x v="5"/>
    <x v="1"/>
    <s v="All"/>
    <x v="7"/>
    <x v="3"/>
    <n v="0"/>
    <n v="0"/>
    <n v="0"/>
    <n v="41647"/>
  </r>
  <r>
    <x v="5"/>
    <x v="1"/>
    <s v="All"/>
    <x v="8"/>
    <x v="3"/>
    <n v="0"/>
    <n v="0"/>
    <n v="0"/>
    <n v="10095"/>
  </r>
  <r>
    <x v="5"/>
    <x v="1"/>
    <s v="All"/>
    <x v="9"/>
    <x v="3"/>
    <n v="0"/>
    <n v="0"/>
    <n v="0"/>
    <n v="8191"/>
  </r>
  <r>
    <x v="5"/>
    <x v="2"/>
    <s v="All"/>
    <x v="0"/>
    <x v="3"/>
    <n v="0"/>
    <n v="0"/>
    <n v="0"/>
    <n v="3296"/>
  </r>
  <r>
    <x v="5"/>
    <x v="2"/>
    <s v="All"/>
    <x v="1"/>
    <x v="3"/>
    <n v="0"/>
    <n v="0"/>
    <n v="0"/>
    <n v="5492"/>
  </r>
  <r>
    <x v="5"/>
    <x v="2"/>
    <s v="All"/>
    <x v="2"/>
    <x v="3"/>
    <n v="0"/>
    <n v="0"/>
    <n v="0"/>
    <n v="10984"/>
  </r>
  <r>
    <x v="5"/>
    <x v="2"/>
    <s v="All"/>
    <x v="3"/>
    <x v="3"/>
    <n v="0"/>
    <n v="0"/>
    <n v="0"/>
    <n v="12601"/>
  </r>
  <r>
    <x v="5"/>
    <x v="2"/>
    <s v="All"/>
    <x v="4"/>
    <x v="3"/>
    <n v="0"/>
    <n v="0"/>
    <n v="0"/>
    <n v="9691"/>
  </r>
  <r>
    <x v="5"/>
    <x v="2"/>
    <s v="All"/>
    <x v="5"/>
    <x v="3"/>
    <n v="0"/>
    <n v="0"/>
    <n v="0"/>
    <n v="5179"/>
  </r>
  <r>
    <x v="5"/>
    <x v="2"/>
    <s v="All"/>
    <x v="6"/>
    <x v="3"/>
    <n v="0"/>
    <n v="0"/>
    <n v="0"/>
    <n v="50501"/>
  </r>
  <r>
    <x v="5"/>
    <x v="2"/>
    <s v="All"/>
    <x v="7"/>
    <x v="3"/>
    <n v="0"/>
    <n v="0"/>
    <n v="0"/>
    <n v="41877"/>
  </r>
  <r>
    <x v="5"/>
    <x v="2"/>
    <s v="All"/>
    <x v="8"/>
    <x v="3"/>
    <n v="0"/>
    <n v="0"/>
    <n v="0"/>
    <n v="14054"/>
  </r>
  <r>
    <x v="5"/>
    <x v="2"/>
    <s v="All"/>
    <x v="9"/>
    <x v="3"/>
    <n v="0"/>
    <n v="0"/>
    <n v="0"/>
    <n v="13929"/>
  </r>
  <r>
    <x v="5"/>
    <x v="3"/>
    <s v="All"/>
    <x v="0"/>
    <x v="3"/>
    <n v="0"/>
    <n v="0"/>
    <n v="0"/>
    <n v="3310"/>
  </r>
  <r>
    <x v="5"/>
    <x v="3"/>
    <s v="All"/>
    <x v="1"/>
    <x v="3"/>
    <n v="0"/>
    <n v="0"/>
    <n v="0"/>
    <n v="5562"/>
  </r>
  <r>
    <x v="5"/>
    <x v="3"/>
    <s v="All"/>
    <x v="2"/>
    <x v="3"/>
    <n v="0"/>
    <n v="0"/>
    <n v="0"/>
    <n v="11053"/>
  </r>
  <r>
    <x v="5"/>
    <x v="3"/>
    <s v="All"/>
    <x v="3"/>
    <x v="3"/>
    <n v="0"/>
    <n v="0"/>
    <n v="0"/>
    <n v="12916"/>
  </r>
  <r>
    <x v="5"/>
    <x v="3"/>
    <s v="All"/>
    <x v="4"/>
    <x v="3"/>
    <n v="0"/>
    <n v="0"/>
    <n v="0"/>
    <n v="10095"/>
  </r>
  <r>
    <x v="5"/>
    <x v="3"/>
    <s v="All"/>
    <x v="5"/>
    <x v="3"/>
    <n v="0"/>
    <n v="0"/>
    <n v="0"/>
    <n v="5484"/>
  </r>
  <r>
    <x v="5"/>
    <x v="3"/>
    <s v="All"/>
    <x v="6"/>
    <x v="3"/>
    <n v="0"/>
    <n v="0"/>
    <n v="0"/>
    <n v="51410"/>
  </r>
  <r>
    <x v="5"/>
    <x v="3"/>
    <s v="All"/>
    <x v="7"/>
    <x v="3"/>
    <n v="0"/>
    <n v="0"/>
    <n v="0"/>
    <n v="44512"/>
  </r>
  <r>
    <x v="5"/>
    <x v="3"/>
    <s v="All"/>
    <x v="8"/>
    <x v="3"/>
    <n v="0"/>
    <n v="0"/>
    <n v="0"/>
    <n v="12721"/>
  </r>
  <r>
    <x v="5"/>
    <x v="3"/>
    <s v="All"/>
    <x v="9"/>
    <x v="3"/>
    <n v="0"/>
    <n v="0"/>
    <n v="0"/>
    <n v="13661"/>
  </r>
  <r>
    <x v="5"/>
    <x v="4"/>
    <s v="All"/>
    <x v="0"/>
    <x v="3"/>
    <n v="0"/>
    <n v="0"/>
    <n v="0"/>
    <n v="3459"/>
  </r>
  <r>
    <x v="5"/>
    <x v="4"/>
    <s v="All"/>
    <x v="1"/>
    <x v="3"/>
    <n v="0"/>
    <n v="0"/>
    <n v="0"/>
    <n v="5563"/>
  </r>
  <r>
    <x v="5"/>
    <x v="4"/>
    <s v="All"/>
    <x v="2"/>
    <x v="3"/>
    <n v="0"/>
    <n v="0"/>
    <n v="0"/>
    <n v="10920"/>
  </r>
  <r>
    <x v="5"/>
    <x v="4"/>
    <s v="All"/>
    <x v="3"/>
    <x v="3"/>
    <n v="0"/>
    <n v="0"/>
    <n v="0"/>
    <n v="12982"/>
  </r>
  <r>
    <x v="5"/>
    <x v="4"/>
    <s v="All"/>
    <x v="4"/>
    <x v="3"/>
    <n v="0"/>
    <n v="0"/>
    <n v="0"/>
    <n v="10395"/>
  </r>
  <r>
    <x v="5"/>
    <x v="4"/>
    <s v="All"/>
    <x v="5"/>
    <x v="3"/>
    <n v="0"/>
    <n v="0"/>
    <n v="0"/>
    <n v="5383"/>
  </r>
  <r>
    <x v="5"/>
    <x v="4"/>
    <s v="All"/>
    <x v="6"/>
    <x v="3"/>
    <n v="0"/>
    <n v="0"/>
    <n v="0"/>
    <n v="50552"/>
  </r>
  <r>
    <x v="5"/>
    <x v="4"/>
    <s v="All"/>
    <x v="7"/>
    <x v="3"/>
    <n v="0"/>
    <n v="0"/>
    <n v="0"/>
    <n v="46544"/>
  </r>
  <r>
    <x v="5"/>
    <x v="4"/>
    <s v="All"/>
    <x v="8"/>
    <x v="3"/>
    <n v="0"/>
    <n v="0"/>
    <n v="0"/>
    <n v="17006"/>
  </r>
  <r>
    <x v="5"/>
    <x v="4"/>
    <s v="All"/>
    <x v="9"/>
    <x v="3"/>
    <n v="0"/>
    <n v="0"/>
    <n v="0"/>
    <n v="19079"/>
  </r>
  <r>
    <x v="5"/>
    <x v="5"/>
    <s v="All"/>
    <x v="0"/>
    <x v="3"/>
    <n v="0"/>
    <n v="0"/>
    <n v="0"/>
    <n v="3101"/>
  </r>
  <r>
    <x v="5"/>
    <x v="5"/>
    <s v="All"/>
    <x v="1"/>
    <x v="3"/>
    <n v="0"/>
    <n v="0"/>
    <n v="0"/>
    <n v="5090"/>
  </r>
  <r>
    <x v="5"/>
    <x v="5"/>
    <s v="All"/>
    <x v="2"/>
    <x v="3"/>
    <n v="0"/>
    <n v="0"/>
    <n v="0"/>
    <n v="9587"/>
  </r>
  <r>
    <x v="5"/>
    <x v="5"/>
    <s v="All"/>
    <x v="3"/>
    <x v="3"/>
    <n v="0"/>
    <n v="0"/>
    <n v="0"/>
    <n v="11590"/>
  </r>
  <r>
    <x v="5"/>
    <x v="5"/>
    <s v="All"/>
    <x v="4"/>
    <x v="3"/>
    <n v="0"/>
    <n v="0"/>
    <n v="0"/>
    <n v="9546"/>
  </r>
  <r>
    <x v="5"/>
    <x v="5"/>
    <s v="All"/>
    <x v="5"/>
    <x v="3"/>
    <n v="0"/>
    <n v="0"/>
    <n v="0"/>
    <n v="5031"/>
  </r>
  <r>
    <x v="5"/>
    <x v="5"/>
    <s v="All"/>
    <x v="6"/>
    <x v="3"/>
    <n v="0"/>
    <n v="0"/>
    <n v="0"/>
    <n v="45937"/>
  </r>
  <r>
    <x v="5"/>
    <x v="5"/>
    <s v="All"/>
    <x v="7"/>
    <x v="3"/>
    <n v="0"/>
    <n v="0"/>
    <n v="0"/>
    <n v="44691"/>
  </r>
  <r>
    <x v="5"/>
    <x v="5"/>
    <s v="All"/>
    <x v="8"/>
    <x v="3"/>
    <n v="0"/>
    <n v="0"/>
    <n v="0"/>
    <n v="16196"/>
  </r>
  <r>
    <x v="5"/>
    <x v="5"/>
    <s v="All"/>
    <x v="9"/>
    <x v="3"/>
    <n v="0"/>
    <n v="0"/>
    <n v="0"/>
    <n v="19196"/>
  </r>
  <r>
    <x v="5"/>
    <x v="6"/>
    <s v="All"/>
    <x v="0"/>
    <x v="3"/>
    <n v="0"/>
    <n v="0"/>
    <n v="0"/>
    <n v="2477"/>
  </r>
  <r>
    <x v="5"/>
    <x v="6"/>
    <s v="All"/>
    <x v="1"/>
    <x v="3"/>
    <n v="0"/>
    <n v="0"/>
    <n v="0"/>
    <n v="4371"/>
  </r>
  <r>
    <x v="5"/>
    <x v="6"/>
    <s v="All"/>
    <x v="2"/>
    <x v="3"/>
    <n v="0"/>
    <n v="0"/>
    <n v="0"/>
    <n v="8227"/>
  </r>
  <r>
    <x v="5"/>
    <x v="6"/>
    <s v="All"/>
    <x v="3"/>
    <x v="3"/>
    <n v="0"/>
    <n v="0"/>
    <n v="0"/>
    <n v="10043"/>
  </r>
  <r>
    <x v="5"/>
    <x v="6"/>
    <s v="All"/>
    <x v="4"/>
    <x v="3"/>
    <n v="0"/>
    <n v="0"/>
    <n v="0"/>
    <n v="8700"/>
  </r>
  <r>
    <x v="5"/>
    <x v="6"/>
    <s v="All"/>
    <x v="5"/>
    <x v="3"/>
    <n v="0"/>
    <n v="0"/>
    <n v="0"/>
    <n v="4576"/>
  </r>
  <r>
    <x v="5"/>
    <x v="6"/>
    <s v="All"/>
    <x v="6"/>
    <x v="3"/>
    <n v="0"/>
    <n v="0"/>
    <n v="0"/>
    <n v="41215"/>
  </r>
  <r>
    <x v="5"/>
    <x v="6"/>
    <s v="All"/>
    <x v="7"/>
    <x v="3"/>
    <n v="0"/>
    <n v="0"/>
    <n v="0"/>
    <n v="43979"/>
  </r>
  <r>
    <x v="5"/>
    <x v="6"/>
    <s v="All"/>
    <x v="8"/>
    <x v="3"/>
    <n v="0"/>
    <n v="0"/>
    <n v="0"/>
    <n v="15858"/>
  </r>
  <r>
    <x v="5"/>
    <x v="6"/>
    <s v="All"/>
    <x v="9"/>
    <x v="3"/>
    <n v="0"/>
    <n v="0"/>
    <n v="0"/>
    <n v="19845"/>
  </r>
  <r>
    <x v="5"/>
    <x v="7"/>
    <s v="All"/>
    <x v="0"/>
    <x v="3"/>
    <n v="0"/>
    <n v="0"/>
    <n v="0"/>
    <n v="2689"/>
  </r>
  <r>
    <x v="5"/>
    <x v="7"/>
    <s v="All"/>
    <x v="1"/>
    <x v="3"/>
    <n v="0"/>
    <n v="0"/>
    <n v="0"/>
    <n v="5163"/>
  </r>
  <r>
    <x v="5"/>
    <x v="7"/>
    <s v="All"/>
    <x v="2"/>
    <x v="3"/>
    <n v="0"/>
    <n v="0"/>
    <n v="0"/>
    <n v="9739"/>
  </r>
  <r>
    <x v="5"/>
    <x v="7"/>
    <s v="All"/>
    <x v="3"/>
    <x v="3"/>
    <n v="0"/>
    <n v="0"/>
    <n v="0"/>
    <n v="11360"/>
  </r>
  <r>
    <x v="5"/>
    <x v="7"/>
    <s v="All"/>
    <x v="4"/>
    <x v="3"/>
    <n v="0"/>
    <n v="0"/>
    <n v="0"/>
    <n v="9945"/>
  </r>
  <r>
    <x v="5"/>
    <x v="7"/>
    <s v="All"/>
    <x v="5"/>
    <x v="3"/>
    <n v="0"/>
    <n v="0"/>
    <n v="0"/>
    <n v="6047"/>
  </r>
  <r>
    <x v="5"/>
    <x v="7"/>
    <s v="All"/>
    <x v="6"/>
    <x v="3"/>
    <n v="0"/>
    <n v="0"/>
    <n v="0"/>
    <n v="45020"/>
  </r>
  <r>
    <x v="5"/>
    <x v="7"/>
    <s v="All"/>
    <x v="7"/>
    <x v="3"/>
    <n v="0"/>
    <n v="0"/>
    <n v="0"/>
    <n v="47695"/>
  </r>
  <r>
    <x v="5"/>
    <x v="7"/>
    <s v="All"/>
    <x v="8"/>
    <x v="3"/>
    <n v="0"/>
    <n v="0"/>
    <n v="0"/>
    <n v="15689"/>
  </r>
  <r>
    <x v="5"/>
    <x v="7"/>
    <s v="All"/>
    <x v="9"/>
    <x v="3"/>
    <n v="0"/>
    <n v="0"/>
    <n v="0"/>
    <n v="19619"/>
  </r>
  <r>
    <x v="5"/>
    <x v="8"/>
    <s v="All"/>
    <x v="0"/>
    <x v="3"/>
    <n v="0"/>
    <n v="0"/>
    <n v="0"/>
    <n v="2244"/>
  </r>
  <r>
    <x v="5"/>
    <x v="8"/>
    <s v="All"/>
    <x v="1"/>
    <x v="3"/>
    <n v="0"/>
    <n v="0"/>
    <n v="0"/>
    <n v="5304"/>
  </r>
  <r>
    <x v="5"/>
    <x v="8"/>
    <s v="All"/>
    <x v="2"/>
    <x v="3"/>
    <n v="0"/>
    <n v="0"/>
    <n v="0"/>
    <n v="9774"/>
  </r>
  <r>
    <x v="5"/>
    <x v="8"/>
    <s v="All"/>
    <x v="3"/>
    <x v="3"/>
    <n v="0"/>
    <n v="0"/>
    <n v="0"/>
    <n v="11301"/>
  </r>
  <r>
    <x v="5"/>
    <x v="8"/>
    <s v="All"/>
    <x v="4"/>
    <x v="3"/>
    <n v="0"/>
    <n v="0"/>
    <n v="0"/>
    <n v="9963"/>
  </r>
  <r>
    <x v="5"/>
    <x v="8"/>
    <s v="All"/>
    <x v="5"/>
    <x v="3"/>
    <n v="0"/>
    <n v="0"/>
    <n v="0"/>
    <n v="6805"/>
  </r>
  <r>
    <x v="5"/>
    <x v="8"/>
    <s v="All"/>
    <x v="6"/>
    <x v="3"/>
    <n v="0"/>
    <n v="0"/>
    <n v="0"/>
    <n v="48843"/>
  </r>
  <r>
    <x v="5"/>
    <x v="8"/>
    <s v="All"/>
    <x v="7"/>
    <x v="3"/>
    <n v="0"/>
    <n v="0"/>
    <n v="0"/>
    <n v="50373"/>
  </r>
  <r>
    <x v="5"/>
    <x v="8"/>
    <s v="All"/>
    <x v="8"/>
    <x v="3"/>
    <n v="0"/>
    <n v="0"/>
    <n v="0"/>
    <n v="15405"/>
  </r>
  <r>
    <x v="5"/>
    <x v="8"/>
    <s v="All"/>
    <x v="9"/>
    <x v="3"/>
    <n v="0"/>
    <n v="0"/>
    <n v="0"/>
    <n v="19820"/>
  </r>
  <r>
    <x v="5"/>
    <x v="9"/>
    <s v="All"/>
    <x v="0"/>
    <x v="3"/>
    <n v="0"/>
    <n v="0"/>
    <n v="0"/>
    <n v="2405"/>
  </r>
  <r>
    <x v="5"/>
    <x v="9"/>
    <s v="All"/>
    <x v="1"/>
    <x v="3"/>
    <n v="0"/>
    <n v="0"/>
    <n v="0"/>
    <n v="4997"/>
  </r>
  <r>
    <x v="5"/>
    <x v="9"/>
    <s v="All"/>
    <x v="2"/>
    <x v="3"/>
    <n v="0"/>
    <n v="0"/>
    <n v="0"/>
    <n v="10254"/>
  </r>
  <r>
    <x v="5"/>
    <x v="9"/>
    <s v="All"/>
    <x v="3"/>
    <x v="3"/>
    <n v="0"/>
    <n v="0"/>
    <n v="0"/>
    <n v="12123"/>
  </r>
  <r>
    <x v="5"/>
    <x v="9"/>
    <s v="All"/>
    <x v="4"/>
    <x v="3"/>
    <n v="0"/>
    <n v="0"/>
    <n v="0"/>
    <n v="10662"/>
  </r>
  <r>
    <x v="5"/>
    <x v="9"/>
    <s v="All"/>
    <x v="5"/>
    <x v="3"/>
    <n v="0"/>
    <n v="0"/>
    <n v="0"/>
    <n v="7805"/>
  </r>
  <r>
    <x v="5"/>
    <x v="9"/>
    <s v="All"/>
    <x v="6"/>
    <x v="3"/>
    <n v="0"/>
    <n v="0"/>
    <n v="0"/>
    <n v="54034"/>
  </r>
  <r>
    <x v="5"/>
    <x v="9"/>
    <s v="All"/>
    <x v="7"/>
    <x v="3"/>
    <n v="0"/>
    <n v="0"/>
    <n v="0"/>
    <n v="58022"/>
  </r>
  <r>
    <x v="5"/>
    <x v="9"/>
    <s v="All"/>
    <x v="8"/>
    <x v="3"/>
    <n v="0"/>
    <n v="0"/>
    <n v="0"/>
    <n v="15916"/>
  </r>
  <r>
    <x v="5"/>
    <x v="9"/>
    <s v="All"/>
    <x v="9"/>
    <x v="3"/>
    <n v="0"/>
    <n v="0"/>
    <n v="0"/>
    <n v="20069"/>
  </r>
  <r>
    <x v="5"/>
    <x v="10"/>
    <s v="All"/>
    <x v="0"/>
    <x v="3"/>
    <n v="0"/>
    <n v="0"/>
    <n v="0"/>
    <n v="0"/>
  </r>
  <r>
    <x v="5"/>
    <x v="10"/>
    <s v="All"/>
    <x v="1"/>
    <x v="3"/>
    <n v="0"/>
    <n v="0"/>
    <n v="0"/>
    <n v="0"/>
  </r>
  <r>
    <x v="5"/>
    <x v="10"/>
    <s v="All"/>
    <x v="2"/>
    <x v="3"/>
    <n v="0"/>
    <n v="0"/>
    <n v="0"/>
    <n v="0"/>
  </r>
  <r>
    <x v="5"/>
    <x v="10"/>
    <s v="All"/>
    <x v="3"/>
    <x v="3"/>
    <n v="0"/>
    <n v="0"/>
    <n v="0"/>
    <n v="0"/>
  </r>
  <r>
    <x v="5"/>
    <x v="10"/>
    <s v="All"/>
    <x v="4"/>
    <x v="3"/>
    <n v="0"/>
    <n v="0"/>
    <n v="0"/>
    <n v="0"/>
  </r>
  <r>
    <x v="5"/>
    <x v="10"/>
    <s v="All"/>
    <x v="5"/>
    <x v="3"/>
    <n v="0"/>
    <n v="0"/>
    <n v="0"/>
    <n v="0"/>
  </r>
  <r>
    <x v="5"/>
    <x v="10"/>
    <s v="All"/>
    <x v="6"/>
    <x v="3"/>
    <n v="0"/>
    <n v="0"/>
    <n v="0"/>
    <n v="0"/>
  </r>
  <r>
    <x v="5"/>
    <x v="10"/>
    <s v="All"/>
    <x v="7"/>
    <x v="3"/>
    <n v="0"/>
    <n v="0"/>
    <n v="0"/>
    <n v="0"/>
  </r>
  <r>
    <x v="5"/>
    <x v="10"/>
    <s v="All"/>
    <x v="8"/>
    <x v="3"/>
    <n v="0"/>
    <n v="0"/>
    <n v="0"/>
    <n v="0"/>
  </r>
  <r>
    <x v="5"/>
    <x v="10"/>
    <s v="All"/>
    <x v="9"/>
    <x v="3"/>
    <n v="0"/>
    <n v="0"/>
    <n v="0"/>
    <n v="0"/>
  </r>
  <r>
    <x v="5"/>
    <x v="11"/>
    <s v="All"/>
    <x v="0"/>
    <x v="3"/>
    <n v="0"/>
    <n v="0"/>
    <n v="0"/>
    <n v="0"/>
  </r>
  <r>
    <x v="5"/>
    <x v="11"/>
    <s v="All"/>
    <x v="1"/>
    <x v="3"/>
    <n v="0"/>
    <n v="0"/>
    <n v="0"/>
    <n v="0"/>
  </r>
  <r>
    <x v="5"/>
    <x v="11"/>
    <s v="All"/>
    <x v="2"/>
    <x v="3"/>
    <n v="0"/>
    <n v="0"/>
    <n v="0"/>
    <n v="0"/>
  </r>
  <r>
    <x v="5"/>
    <x v="11"/>
    <s v="All"/>
    <x v="3"/>
    <x v="3"/>
    <n v="0"/>
    <n v="0"/>
    <n v="0"/>
    <n v="0"/>
  </r>
  <r>
    <x v="5"/>
    <x v="11"/>
    <s v="All"/>
    <x v="4"/>
    <x v="3"/>
    <n v="0"/>
    <n v="0"/>
    <n v="0"/>
    <n v="0"/>
  </r>
  <r>
    <x v="5"/>
    <x v="11"/>
    <s v="All"/>
    <x v="5"/>
    <x v="3"/>
    <n v="0"/>
    <n v="0"/>
    <n v="0"/>
    <n v="0"/>
  </r>
  <r>
    <x v="5"/>
    <x v="11"/>
    <s v="All"/>
    <x v="6"/>
    <x v="3"/>
    <n v="0"/>
    <n v="0"/>
    <n v="0"/>
    <n v="0"/>
  </r>
  <r>
    <x v="5"/>
    <x v="11"/>
    <s v="All"/>
    <x v="7"/>
    <x v="3"/>
    <n v="0"/>
    <n v="0"/>
    <n v="0"/>
    <n v="0"/>
  </r>
  <r>
    <x v="5"/>
    <x v="11"/>
    <s v="All"/>
    <x v="8"/>
    <x v="3"/>
    <n v="0"/>
    <n v="0"/>
    <n v="0"/>
    <n v="0"/>
  </r>
  <r>
    <x v="5"/>
    <x v="11"/>
    <s v="All"/>
    <x v="9"/>
    <x v="3"/>
    <n v="0"/>
    <n v="0"/>
    <n v="0"/>
    <n v="0"/>
  </r>
  <r>
    <x v="6"/>
    <x v="0"/>
    <s v="All"/>
    <x v="0"/>
    <x v="0"/>
    <n v="0"/>
    <n v="0"/>
    <n v="0"/>
    <n v="23440"/>
  </r>
  <r>
    <x v="6"/>
    <x v="0"/>
    <s v="All"/>
    <x v="1"/>
    <x v="0"/>
    <n v="1"/>
    <n v="1"/>
    <n v="10"/>
    <n v="36733"/>
  </r>
  <r>
    <x v="6"/>
    <x v="0"/>
    <s v="All"/>
    <x v="2"/>
    <x v="0"/>
    <n v="0"/>
    <n v="0"/>
    <n v="0"/>
    <n v="61312"/>
  </r>
  <r>
    <x v="6"/>
    <x v="0"/>
    <s v="All"/>
    <x v="3"/>
    <x v="0"/>
    <n v="1"/>
    <n v="1"/>
    <n v="7"/>
    <n v="62023"/>
  </r>
  <r>
    <x v="6"/>
    <x v="0"/>
    <s v="All"/>
    <x v="4"/>
    <x v="0"/>
    <n v="2"/>
    <n v="1"/>
    <n v="60"/>
    <n v="47904"/>
  </r>
  <r>
    <x v="6"/>
    <x v="0"/>
    <s v="All"/>
    <x v="5"/>
    <x v="0"/>
    <n v="11"/>
    <n v="2"/>
    <n v="284"/>
    <n v="32001"/>
  </r>
  <r>
    <x v="6"/>
    <x v="0"/>
    <s v="All"/>
    <x v="6"/>
    <x v="0"/>
    <n v="30"/>
    <n v="10"/>
    <n v="423"/>
    <n v="286807"/>
  </r>
  <r>
    <x v="6"/>
    <x v="0"/>
    <s v="All"/>
    <x v="7"/>
    <x v="0"/>
    <n v="28"/>
    <n v="8"/>
    <n v="327"/>
    <n v="162262"/>
  </r>
  <r>
    <x v="6"/>
    <x v="0"/>
    <s v="All"/>
    <x v="8"/>
    <x v="0"/>
    <n v="1"/>
    <n v="1"/>
    <n v="30"/>
    <n v="25311"/>
  </r>
  <r>
    <x v="6"/>
    <x v="0"/>
    <s v="All"/>
    <x v="9"/>
    <x v="0"/>
    <n v="0"/>
    <n v="0"/>
    <n v="0"/>
    <n v="23736"/>
  </r>
  <r>
    <x v="6"/>
    <x v="1"/>
    <s v="All"/>
    <x v="0"/>
    <x v="0"/>
    <n v="0"/>
    <n v="0"/>
    <n v="0"/>
    <n v="21713"/>
  </r>
  <r>
    <x v="6"/>
    <x v="1"/>
    <s v="All"/>
    <x v="1"/>
    <x v="0"/>
    <n v="0"/>
    <n v="0"/>
    <n v="0"/>
    <n v="36799"/>
  </r>
  <r>
    <x v="6"/>
    <x v="1"/>
    <s v="All"/>
    <x v="2"/>
    <x v="0"/>
    <n v="0"/>
    <n v="0"/>
    <n v="0"/>
    <n v="61256"/>
  </r>
  <r>
    <x v="6"/>
    <x v="1"/>
    <s v="All"/>
    <x v="3"/>
    <x v="0"/>
    <n v="7"/>
    <n v="2"/>
    <n v="49"/>
    <n v="62816"/>
  </r>
  <r>
    <x v="6"/>
    <x v="1"/>
    <s v="All"/>
    <x v="4"/>
    <x v="0"/>
    <n v="4"/>
    <n v="2"/>
    <n v="35"/>
    <n v="49507"/>
  </r>
  <r>
    <x v="6"/>
    <x v="1"/>
    <s v="All"/>
    <x v="5"/>
    <x v="0"/>
    <n v="5"/>
    <n v="1"/>
    <n v="105"/>
    <n v="33939"/>
  </r>
  <r>
    <x v="6"/>
    <x v="1"/>
    <s v="All"/>
    <x v="6"/>
    <x v="0"/>
    <n v="36"/>
    <n v="15"/>
    <n v="392"/>
    <n v="290979"/>
  </r>
  <r>
    <x v="6"/>
    <x v="1"/>
    <s v="All"/>
    <x v="7"/>
    <x v="0"/>
    <n v="69"/>
    <n v="15"/>
    <n v="805"/>
    <n v="169558"/>
  </r>
  <r>
    <x v="6"/>
    <x v="1"/>
    <s v="All"/>
    <x v="8"/>
    <x v="0"/>
    <n v="19"/>
    <n v="3"/>
    <n v="223"/>
    <n v="25228"/>
  </r>
  <r>
    <x v="6"/>
    <x v="1"/>
    <s v="All"/>
    <x v="9"/>
    <x v="0"/>
    <n v="0"/>
    <n v="0"/>
    <n v="0"/>
    <n v="24187"/>
  </r>
  <r>
    <x v="6"/>
    <x v="2"/>
    <s v="All"/>
    <x v="0"/>
    <x v="0"/>
    <n v="0"/>
    <n v="0"/>
    <n v="0"/>
    <n v="21011"/>
  </r>
  <r>
    <x v="6"/>
    <x v="2"/>
    <s v="All"/>
    <x v="1"/>
    <x v="0"/>
    <n v="0"/>
    <n v="0"/>
    <n v="0"/>
    <n v="37104"/>
  </r>
  <r>
    <x v="6"/>
    <x v="2"/>
    <s v="All"/>
    <x v="2"/>
    <x v="0"/>
    <n v="0"/>
    <n v="0"/>
    <n v="0"/>
    <n v="62628"/>
  </r>
  <r>
    <x v="6"/>
    <x v="2"/>
    <s v="All"/>
    <x v="3"/>
    <x v="0"/>
    <n v="0"/>
    <n v="0"/>
    <n v="0"/>
    <n v="64427"/>
  </r>
  <r>
    <x v="6"/>
    <x v="2"/>
    <s v="All"/>
    <x v="4"/>
    <x v="0"/>
    <n v="0"/>
    <n v="0"/>
    <n v="0"/>
    <n v="50804"/>
  </r>
  <r>
    <x v="6"/>
    <x v="2"/>
    <s v="All"/>
    <x v="5"/>
    <x v="0"/>
    <n v="0"/>
    <n v="0"/>
    <n v="0"/>
    <n v="35136"/>
  </r>
  <r>
    <x v="6"/>
    <x v="2"/>
    <s v="All"/>
    <x v="6"/>
    <x v="0"/>
    <n v="49"/>
    <n v="16"/>
    <n v="677"/>
    <n v="300167"/>
  </r>
  <r>
    <x v="6"/>
    <x v="2"/>
    <s v="All"/>
    <x v="7"/>
    <x v="0"/>
    <n v="86"/>
    <n v="17"/>
    <n v="1232"/>
    <n v="179949"/>
  </r>
  <r>
    <x v="6"/>
    <x v="2"/>
    <s v="All"/>
    <x v="8"/>
    <x v="0"/>
    <n v="50"/>
    <n v="5"/>
    <n v="579"/>
    <n v="25037"/>
  </r>
  <r>
    <x v="6"/>
    <x v="2"/>
    <s v="All"/>
    <x v="9"/>
    <x v="0"/>
    <n v="10"/>
    <n v="1"/>
    <n v="168"/>
    <n v="24314"/>
  </r>
  <r>
    <x v="6"/>
    <x v="3"/>
    <s v="All"/>
    <x v="0"/>
    <x v="0"/>
    <n v="0"/>
    <n v="0"/>
    <n v="0"/>
    <n v="20591"/>
  </r>
  <r>
    <x v="6"/>
    <x v="3"/>
    <s v="All"/>
    <x v="1"/>
    <x v="0"/>
    <n v="0"/>
    <n v="0"/>
    <n v="0"/>
    <n v="35247"/>
  </r>
  <r>
    <x v="6"/>
    <x v="3"/>
    <s v="All"/>
    <x v="2"/>
    <x v="0"/>
    <n v="3"/>
    <n v="2"/>
    <n v="19"/>
    <n v="61900"/>
  </r>
  <r>
    <x v="6"/>
    <x v="3"/>
    <s v="All"/>
    <x v="3"/>
    <x v="0"/>
    <n v="0"/>
    <n v="0"/>
    <n v="0"/>
    <n v="63779"/>
  </r>
  <r>
    <x v="6"/>
    <x v="3"/>
    <s v="All"/>
    <x v="4"/>
    <x v="0"/>
    <n v="0"/>
    <n v="0"/>
    <n v="0"/>
    <n v="51029"/>
  </r>
  <r>
    <x v="6"/>
    <x v="3"/>
    <s v="All"/>
    <x v="5"/>
    <x v="0"/>
    <n v="0"/>
    <n v="0"/>
    <n v="0"/>
    <n v="34439"/>
  </r>
  <r>
    <x v="6"/>
    <x v="3"/>
    <s v="All"/>
    <x v="6"/>
    <x v="0"/>
    <n v="33"/>
    <n v="10"/>
    <n v="305"/>
    <n v="296334"/>
  </r>
  <r>
    <x v="6"/>
    <x v="3"/>
    <s v="All"/>
    <x v="7"/>
    <x v="0"/>
    <n v="54"/>
    <n v="16"/>
    <n v="1007"/>
    <n v="184830"/>
  </r>
  <r>
    <x v="6"/>
    <x v="3"/>
    <s v="All"/>
    <x v="8"/>
    <x v="0"/>
    <n v="0"/>
    <n v="0"/>
    <n v="0"/>
    <n v="24022"/>
  </r>
  <r>
    <x v="6"/>
    <x v="3"/>
    <s v="All"/>
    <x v="9"/>
    <x v="0"/>
    <n v="12"/>
    <n v="2"/>
    <n v="160"/>
    <n v="24247"/>
  </r>
  <r>
    <x v="6"/>
    <x v="4"/>
    <s v="All"/>
    <x v="0"/>
    <x v="0"/>
    <n v="0"/>
    <n v="0"/>
    <n v="0"/>
    <n v="20070"/>
  </r>
  <r>
    <x v="6"/>
    <x v="4"/>
    <s v="All"/>
    <x v="1"/>
    <x v="0"/>
    <n v="0"/>
    <n v="0"/>
    <n v="0"/>
    <n v="33534"/>
  </r>
  <r>
    <x v="6"/>
    <x v="4"/>
    <s v="All"/>
    <x v="2"/>
    <x v="0"/>
    <n v="0"/>
    <n v="0"/>
    <n v="0"/>
    <n v="59672"/>
  </r>
  <r>
    <x v="6"/>
    <x v="4"/>
    <s v="All"/>
    <x v="3"/>
    <x v="0"/>
    <n v="0"/>
    <n v="0"/>
    <n v="0"/>
    <n v="62182"/>
  </r>
  <r>
    <x v="6"/>
    <x v="4"/>
    <s v="All"/>
    <x v="4"/>
    <x v="0"/>
    <n v="30"/>
    <n v="1"/>
    <n v="189"/>
    <n v="50355"/>
  </r>
  <r>
    <x v="6"/>
    <x v="4"/>
    <s v="All"/>
    <x v="5"/>
    <x v="0"/>
    <n v="1"/>
    <n v="1"/>
    <n v="7"/>
    <n v="33808"/>
  </r>
  <r>
    <x v="6"/>
    <x v="4"/>
    <s v="All"/>
    <x v="6"/>
    <x v="0"/>
    <n v="47"/>
    <n v="13"/>
    <n v="828"/>
    <n v="288121"/>
  </r>
  <r>
    <x v="6"/>
    <x v="4"/>
    <s v="All"/>
    <x v="7"/>
    <x v="0"/>
    <n v="81"/>
    <n v="15"/>
    <n v="1043"/>
    <n v="189917"/>
  </r>
  <r>
    <x v="6"/>
    <x v="4"/>
    <s v="All"/>
    <x v="8"/>
    <x v="0"/>
    <n v="1"/>
    <n v="1"/>
    <n v="12"/>
    <n v="24204"/>
  </r>
  <r>
    <x v="6"/>
    <x v="4"/>
    <s v="All"/>
    <x v="9"/>
    <x v="0"/>
    <n v="0"/>
    <n v="0"/>
    <n v="0"/>
    <n v="25050"/>
  </r>
  <r>
    <x v="6"/>
    <x v="5"/>
    <s v="All"/>
    <x v="0"/>
    <x v="0"/>
    <n v="1"/>
    <n v="1"/>
    <n v="7"/>
    <n v="19548"/>
  </r>
  <r>
    <x v="6"/>
    <x v="5"/>
    <s v="All"/>
    <x v="1"/>
    <x v="0"/>
    <n v="0"/>
    <n v="0"/>
    <n v="0"/>
    <n v="32087"/>
  </r>
  <r>
    <x v="6"/>
    <x v="5"/>
    <s v="All"/>
    <x v="2"/>
    <x v="0"/>
    <n v="0"/>
    <n v="0"/>
    <n v="0"/>
    <n v="58250"/>
  </r>
  <r>
    <x v="6"/>
    <x v="5"/>
    <s v="All"/>
    <x v="3"/>
    <x v="0"/>
    <n v="0"/>
    <n v="0"/>
    <n v="0"/>
    <n v="60352"/>
  </r>
  <r>
    <x v="6"/>
    <x v="5"/>
    <s v="All"/>
    <x v="4"/>
    <x v="0"/>
    <n v="3"/>
    <n v="3"/>
    <n v="57"/>
    <n v="49546"/>
  </r>
  <r>
    <x v="6"/>
    <x v="5"/>
    <s v="All"/>
    <x v="5"/>
    <x v="0"/>
    <n v="0"/>
    <n v="0"/>
    <n v="0"/>
    <n v="33633"/>
  </r>
  <r>
    <x v="6"/>
    <x v="5"/>
    <s v="All"/>
    <x v="6"/>
    <x v="0"/>
    <n v="54"/>
    <n v="14"/>
    <n v="1017"/>
    <n v="279991"/>
  </r>
  <r>
    <x v="6"/>
    <x v="5"/>
    <s v="All"/>
    <x v="7"/>
    <x v="0"/>
    <n v="62"/>
    <n v="17"/>
    <n v="1016"/>
    <n v="197905"/>
  </r>
  <r>
    <x v="6"/>
    <x v="5"/>
    <s v="All"/>
    <x v="8"/>
    <x v="0"/>
    <n v="6"/>
    <n v="3"/>
    <n v="109"/>
    <n v="24612"/>
  </r>
  <r>
    <x v="6"/>
    <x v="5"/>
    <s v="All"/>
    <x v="9"/>
    <x v="0"/>
    <n v="1"/>
    <n v="1"/>
    <n v="1"/>
    <n v="25007"/>
  </r>
  <r>
    <x v="6"/>
    <x v="6"/>
    <s v="All"/>
    <x v="0"/>
    <x v="0"/>
    <n v="0"/>
    <n v="0"/>
    <n v="0"/>
    <n v="18956"/>
  </r>
  <r>
    <x v="6"/>
    <x v="6"/>
    <s v="All"/>
    <x v="1"/>
    <x v="0"/>
    <n v="0"/>
    <n v="0"/>
    <n v="0"/>
    <n v="31170"/>
  </r>
  <r>
    <x v="6"/>
    <x v="6"/>
    <s v="All"/>
    <x v="2"/>
    <x v="0"/>
    <n v="0"/>
    <n v="0"/>
    <n v="0"/>
    <n v="55745"/>
  </r>
  <r>
    <x v="6"/>
    <x v="6"/>
    <s v="All"/>
    <x v="3"/>
    <x v="0"/>
    <n v="0"/>
    <n v="0"/>
    <n v="0"/>
    <n v="57947"/>
  </r>
  <r>
    <x v="6"/>
    <x v="6"/>
    <s v="All"/>
    <x v="4"/>
    <x v="0"/>
    <n v="3"/>
    <n v="1"/>
    <n v="21"/>
    <n v="49014"/>
  </r>
  <r>
    <x v="6"/>
    <x v="6"/>
    <s v="All"/>
    <x v="5"/>
    <x v="0"/>
    <n v="0"/>
    <n v="0"/>
    <n v="0"/>
    <n v="33407"/>
  </r>
  <r>
    <x v="6"/>
    <x v="6"/>
    <s v="All"/>
    <x v="6"/>
    <x v="0"/>
    <n v="22"/>
    <n v="9"/>
    <n v="342"/>
    <n v="269149"/>
  </r>
  <r>
    <x v="6"/>
    <x v="6"/>
    <s v="All"/>
    <x v="7"/>
    <x v="0"/>
    <n v="41"/>
    <n v="18"/>
    <n v="843"/>
    <n v="202804"/>
  </r>
  <r>
    <x v="6"/>
    <x v="6"/>
    <s v="All"/>
    <x v="8"/>
    <x v="0"/>
    <n v="6"/>
    <n v="3"/>
    <n v="101"/>
    <n v="24783"/>
  </r>
  <r>
    <x v="6"/>
    <x v="6"/>
    <s v="All"/>
    <x v="9"/>
    <x v="0"/>
    <n v="22"/>
    <n v="1"/>
    <n v="280"/>
    <n v="24842"/>
  </r>
  <r>
    <x v="6"/>
    <x v="7"/>
    <s v="All"/>
    <x v="0"/>
    <x v="0"/>
    <n v="0"/>
    <n v="0"/>
    <n v="0"/>
    <n v="18949"/>
  </r>
  <r>
    <x v="6"/>
    <x v="7"/>
    <s v="All"/>
    <x v="1"/>
    <x v="0"/>
    <n v="1"/>
    <n v="1"/>
    <n v="30"/>
    <n v="30205"/>
  </r>
  <r>
    <x v="6"/>
    <x v="7"/>
    <s v="All"/>
    <x v="2"/>
    <x v="0"/>
    <n v="0"/>
    <n v="0"/>
    <n v="0"/>
    <n v="52757"/>
  </r>
  <r>
    <x v="6"/>
    <x v="7"/>
    <s v="All"/>
    <x v="3"/>
    <x v="0"/>
    <n v="0"/>
    <n v="0"/>
    <n v="0"/>
    <n v="55254"/>
  </r>
  <r>
    <x v="6"/>
    <x v="7"/>
    <s v="All"/>
    <x v="4"/>
    <x v="0"/>
    <n v="0"/>
    <n v="0"/>
    <n v="0"/>
    <n v="47771"/>
  </r>
  <r>
    <x v="6"/>
    <x v="7"/>
    <s v="All"/>
    <x v="5"/>
    <x v="0"/>
    <n v="0"/>
    <n v="0"/>
    <n v="0"/>
    <n v="32558"/>
  </r>
  <r>
    <x v="6"/>
    <x v="7"/>
    <s v="All"/>
    <x v="6"/>
    <x v="0"/>
    <n v="15"/>
    <n v="8"/>
    <n v="216"/>
    <n v="257060"/>
  </r>
  <r>
    <x v="6"/>
    <x v="7"/>
    <s v="All"/>
    <x v="7"/>
    <x v="0"/>
    <n v="40"/>
    <n v="15"/>
    <n v="919"/>
    <n v="205077"/>
  </r>
  <r>
    <x v="6"/>
    <x v="7"/>
    <s v="All"/>
    <x v="8"/>
    <x v="0"/>
    <n v="4"/>
    <n v="1"/>
    <n v="56"/>
    <n v="25018"/>
  </r>
  <r>
    <x v="6"/>
    <x v="7"/>
    <s v="All"/>
    <x v="9"/>
    <x v="0"/>
    <n v="0"/>
    <n v="0"/>
    <n v="0"/>
    <n v="24313"/>
  </r>
  <r>
    <x v="6"/>
    <x v="8"/>
    <s v="All"/>
    <x v="0"/>
    <x v="0"/>
    <n v="0"/>
    <n v="0"/>
    <n v="0"/>
    <n v="18923"/>
  </r>
  <r>
    <x v="6"/>
    <x v="8"/>
    <s v="All"/>
    <x v="1"/>
    <x v="0"/>
    <n v="0"/>
    <n v="0"/>
    <n v="0"/>
    <n v="28952"/>
  </r>
  <r>
    <x v="6"/>
    <x v="8"/>
    <s v="All"/>
    <x v="2"/>
    <x v="0"/>
    <n v="0"/>
    <n v="0"/>
    <n v="0"/>
    <n v="49840"/>
  </r>
  <r>
    <x v="6"/>
    <x v="8"/>
    <s v="All"/>
    <x v="3"/>
    <x v="0"/>
    <n v="0"/>
    <n v="0"/>
    <n v="0"/>
    <n v="52183"/>
  </r>
  <r>
    <x v="6"/>
    <x v="8"/>
    <s v="All"/>
    <x v="4"/>
    <x v="0"/>
    <n v="0"/>
    <n v="0"/>
    <n v="0"/>
    <n v="45409"/>
  </r>
  <r>
    <x v="6"/>
    <x v="8"/>
    <s v="All"/>
    <x v="5"/>
    <x v="0"/>
    <n v="3"/>
    <n v="1"/>
    <n v="27"/>
    <n v="31142"/>
  </r>
  <r>
    <x v="6"/>
    <x v="8"/>
    <s v="All"/>
    <x v="6"/>
    <x v="0"/>
    <n v="22"/>
    <n v="10"/>
    <n v="258"/>
    <n v="244077"/>
  </r>
  <r>
    <x v="6"/>
    <x v="8"/>
    <s v="All"/>
    <x v="7"/>
    <x v="0"/>
    <n v="31"/>
    <n v="13"/>
    <n v="688"/>
    <n v="203980"/>
  </r>
  <r>
    <x v="6"/>
    <x v="8"/>
    <s v="All"/>
    <x v="8"/>
    <x v="0"/>
    <n v="11"/>
    <n v="3"/>
    <n v="182"/>
    <n v="25816"/>
  </r>
  <r>
    <x v="6"/>
    <x v="8"/>
    <s v="All"/>
    <x v="9"/>
    <x v="0"/>
    <n v="0"/>
    <n v="0"/>
    <n v="0"/>
    <n v="24246"/>
  </r>
  <r>
    <x v="6"/>
    <x v="9"/>
    <s v="All"/>
    <x v="0"/>
    <x v="0"/>
    <n v="0"/>
    <n v="0"/>
    <n v="0"/>
    <n v="18631"/>
  </r>
  <r>
    <x v="6"/>
    <x v="9"/>
    <s v="All"/>
    <x v="1"/>
    <x v="0"/>
    <n v="0"/>
    <n v="0"/>
    <n v="0"/>
    <n v="28519"/>
  </r>
  <r>
    <x v="6"/>
    <x v="9"/>
    <s v="All"/>
    <x v="2"/>
    <x v="0"/>
    <n v="0"/>
    <n v="0"/>
    <n v="0"/>
    <n v="47718"/>
  </r>
  <r>
    <x v="6"/>
    <x v="9"/>
    <s v="All"/>
    <x v="3"/>
    <x v="0"/>
    <n v="0"/>
    <n v="0"/>
    <n v="0"/>
    <n v="49138"/>
  </r>
  <r>
    <x v="6"/>
    <x v="9"/>
    <s v="All"/>
    <x v="4"/>
    <x v="0"/>
    <n v="0"/>
    <n v="0"/>
    <n v="0"/>
    <n v="43146"/>
  </r>
  <r>
    <x v="6"/>
    <x v="9"/>
    <s v="All"/>
    <x v="5"/>
    <x v="0"/>
    <n v="0"/>
    <n v="0"/>
    <n v="0"/>
    <n v="30130"/>
  </r>
  <r>
    <x v="6"/>
    <x v="9"/>
    <s v="All"/>
    <x v="6"/>
    <x v="0"/>
    <n v="18"/>
    <n v="5"/>
    <n v="342"/>
    <n v="232188"/>
  </r>
  <r>
    <x v="6"/>
    <x v="9"/>
    <s v="All"/>
    <x v="7"/>
    <x v="0"/>
    <n v="34"/>
    <n v="11"/>
    <n v="787"/>
    <n v="204306"/>
  </r>
  <r>
    <x v="6"/>
    <x v="9"/>
    <s v="All"/>
    <x v="8"/>
    <x v="0"/>
    <n v="0"/>
    <n v="0"/>
    <n v="0"/>
    <n v="22051"/>
  </r>
  <r>
    <x v="6"/>
    <x v="9"/>
    <s v="All"/>
    <x v="9"/>
    <x v="0"/>
    <n v="1"/>
    <n v="1"/>
    <n v="7"/>
    <n v="16111"/>
  </r>
  <r>
    <x v="6"/>
    <x v="10"/>
    <s v="All"/>
    <x v="0"/>
    <x v="0"/>
    <n v="0"/>
    <n v="0"/>
    <n v="0"/>
    <n v="16276"/>
  </r>
  <r>
    <x v="6"/>
    <x v="10"/>
    <s v="All"/>
    <x v="1"/>
    <x v="0"/>
    <n v="0"/>
    <n v="0"/>
    <n v="0"/>
    <n v="25424"/>
  </r>
  <r>
    <x v="6"/>
    <x v="10"/>
    <s v="All"/>
    <x v="2"/>
    <x v="0"/>
    <n v="0"/>
    <n v="0"/>
    <n v="0"/>
    <n v="41770"/>
  </r>
  <r>
    <x v="6"/>
    <x v="10"/>
    <s v="All"/>
    <x v="3"/>
    <x v="0"/>
    <n v="0"/>
    <n v="0"/>
    <n v="0"/>
    <n v="42410"/>
  </r>
  <r>
    <x v="6"/>
    <x v="10"/>
    <s v="All"/>
    <x v="4"/>
    <x v="0"/>
    <n v="0"/>
    <n v="0"/>
    <n v="0"/>
    <n v="36069"/>
  </r>
  <r>
    <x v="6"/>
    <x v="10"/>
    <s v="All"/>
    <x v="5"/>
    <x v="0"/>
    <n v="0"/>
    <n v="0"/>
    <n v="0"/>
    <n v="25812"/>
  </r>
  <r>
    <x v="6"/>
    <x v="10"/>
    <s v="All"/>
    <x v="6"/>
    <x v="0"/>
    <n v="9"/>
    <n v="3"/>
    <n v="207"/>
    <n v="201598"/>
  </r>
  <r>
    <x v="6"/>
    <x v="10"/>
    <s v="All"/>
    <x v="7"/>
    <x v="0"/>
    <n v="34"/>
    <n v="11"/>
    <n v="658"/>
    <n v="182145"/>
  </r>
  <r>
    <x v="6"/>
    <x v="10"/>
    <s v="All"/>
    <x v="8"/>
    <x v="0"/>
    <n v="0"/>
    <n v="0"/>
    <n v="0"/>
    <n v="16401"/>
  </r>
  <r>
    <x v="6"/>
    <x v="10"/>
    <s v="All"/>
    <x v="9"/>
    <x v="0"/>
    <n v="0"/>
    <n v="0"/>
    <n v="0"/>
    <n v="11410"/>
  </r>
  <r>
    <x v="6"/>
    <x v="11"/>
    <s v="All"/>
    <x v="0"/>
    <x v="0"/>
    <n v="0"/>
    <n v="0"/>
    <n v="0"/>
    <n v="0"/>
  </r>
  <r>
    <x v="6"/>
    <x v="11"/>
    <s v="All"/>
    <x v="1"/>
    <x v="0"/>
    <n v="0"/>
    <n v="0"/>
    <n v="0"/>
    <n v="0"/>
  </r>
  <r>
    <x v="6"/>
    <x v="11"/>
    <s v="All"/>
    <x v="2"/>
    <x v="0"/>
    <n v="0"/>
    <n v="0"/>
    <n v="0"/>
    <n v="0"/>
  </r>
  <r>
    <x v="6"/>
    <x v="11"/>
    <s v="All"/>
    <x v="3"/>
    <x v="0"/>
    <n v="0"/>
    <n v="0"/>
    <n v="0"/>
    <n v="0"/>
  </r>
  <r>
    <x v="6"/>
    <x v="11"/>
    <s v="All"/>
    <x v="4"/>
    <x v="0"/>
    <n v="0"/>
    <n v="0"/>
    <n v="0"/>
    <n v="0"/>
  </r>
  <r>
    <x v="6"/>
    <x v="11"/>
    <s v="All"/>
    <x v="5"/>
    <x v="0"/>
    <n v="0"/>
    <n v="0"/>
    <n v="0"/>
    <n v="0"/>
  </r>
  <r>
    <x v="6"/>
    <x v="11"/>
    <s v="All"/>
    <x v="6"/>
    <x v="0"/>
    <n v="0"/>
    <n v="0"/>
    <n v="0"/>
    <n v="0"/>
  </r>
  <r>
    <x v="6"/>
    <x v="11"/>
    <s v="All"/>
    <x v="7"/>
    <x v="0"/>
    <n v="0"/>
    <n v="0"/>
    <n v="0"/>
    <n v="0"/>
  </r>
  <r>
    <x v="6"/>
    <x v="11"/>
    <s v="All"/>
    <x v="8"/>
    <x v="0"/>
    <n v="0"/>
    <n v="0"/>
    <n v="0"/>
    <n v="0"/>
  </r>
  <r>
    <x v="6"/>
    <x v="11"/>
    <s v="All"/>
    <x v="9"/>
    <x v="0"/>
    <n v="0"/>
    <n v="0"/>
    <n v="0"/>
    <n v="0"/>
  </r>
  <r>
    <x v="6"/>
    <x v="0"/>
    <s v="All"/>
    <x v="0"/>
    <x v="1"/>
    <n v="0"/>
    <n v="0"/>
    <n v="0"/>
    <n v="23440"/>
  </r>
  <r>
    <x v="6"/>
    <x v="0"/>
    <s v="All"/>
    <x v="1"/>
    <x v="1"/>
    <n v="0"/>
    <n v="0"/>
    <n v="0"/>
    <n v="36733"/>
  </r>
  <r>
    <x v="6"/>
    <x v="0"/>
    <s v="All"/>
    <x v="2"/>
    <x v="1"/>
    <n v="0"/>
    <n v="0"/>
    <n v="0"/>
    <n v="61312"/>
  </r>
  <r>
    <x v="6"/>
    <x v="0"/>
    <s v="All"/>
    <x v="3"/>
    <x v="1"/>
    <n v="0"/>
    <n v="0"/>
    <n v="0"/>
    <n v="62023"/>
  </r>
  <r>
    <x v="6"/>
    <x v="0"/>
    <s v="All"/>
    <x v="4"/>
    <x v="1"/>
    <n v="0"/>
    <n v="0"/>
    <n v="0"/>
    <n v="47904"/>
  </r>
  <r>
    <x v="6"/>
    <x v="0"/>
    <s v="All"/>
    <x v="5"/>
    <x v="1"/>
    <n v="0"/>
    <n v="0"/>
    <n v="0"/>
    <n v="32001"/>
  </r>
  <r>
    <x v="6"/>
    <x v="0"/>
    <s v="All"/>
    <x v="6"/>
    <x v="1"/>
    <n v="0"/>
    <n v="0"/>
    <n v="0"/>
    <n v="286807"/>
  </r>
  <r>
    <x v="6"/>
    <x v="0"/>
    <s v="All"/>
    <x v="7"/>
    <x v="1"/>
    <n v="0"/>
    <n v="0"/>
    <n v="0"/>
    <n v="162262"/>
  </r>
  <r>
    <x v="6"/>
    <x v="0"/>
    <s v="All"/>
    <x v="8"/>
    <x v="1"/>
    <n v="0"/>
    <n v="0"/>
    <n v="0"/>
    <n v="25311"/>
  </r>
  <r>
    <x v="6"/>
    <x v="0"/>
    <s v="All"/>
    <x v="9"/>
    <x v="1"/>
    <n v="0"/>
    <n v="0"/>
    <n v="0"/>
    <n v="23736"/>
  </r>
  <r>
    <x v="6"/>
    <x v="1"/>
    <s v="All"/>
    <x v="0"/>
    <x v="1"/>
    <n v="0"/>
    <n v="0"/>
    <n v="0"/>
    <n v="21713"/>
  </r>
  <r>
    <x v="6"/>
    <x v="1"/>
    <s v="All"/>
    <x v="1"/>
    <x v="1"/>
    <n v="0"/>
    <n v="0"/>
    <n v="0"/>
    <n v="36799"/>
  </r>
  <r>
    <x v="6"/>
    <x v="1"/>
    <s v="All"/>
    <x v="2"/>
    <x v="1"/>
    <n v="0"/>
    <n v="0"/>
    <n v="0"/>
    <n v="61256"/>
  </r>
  <r>
    <x v="6"/>
    <x v="1"/>
    <s v="All"/>
    <x v="3"/>
    <x v="1"/>
    <n v="0"/>
    <n v="0"/>
    <n v="0"/>
    <n v="62816"/>
  </r>
  <r>
    <x v="6"/>
    <x v="1"/>
    <s v="All"/>
    <x v="4"/>
    <x v="1"/>
    <n v="0"/>
    <n v="0"/>
    <n v="0"/>
    <n v="49507"/>
  </r>
  <r>
    <x v="6"/>
    <x v="1"/>
    <s v="All"/>
    <x v="5"/>
    <x v="1"/>
    <n v="0"/>
    <n v="0"/>
    <n v="0"/>
    <n v="33939"/>
  </r>
  <r>
    <x v="6"/>
    <x v="1"/>
    <s v="All"/>
    <x v="6"/>
    <x v="1"/>
    <n v="0"/>
    <n v="0"/>
    <n v="0"/>
    <n v="290979"/>
  </r>
  <r>
    <x v="6"/>
    <x v="1"/>
    <s v="All"/>
    <x v="7"/>
    <x v="1"/>
    <n v="0"/>
    <n v="0"/>
    <n v="0"/>
    <n v="169558"/>
  </r>
  <r>
    <x v="6"/>
    <x v="1"/>
    <s v="All"/>
    <x v="8"/>
    <x v="1"/>
    <n v="0"/>
    <n v="0"/>
    <n v="0"/>
    <n v="25228"/>
  </r>
  <r>
    <x v="6"/>
    <x v="1"/>
    <s v="All"/>
    <x v="9"/>
    <x v="1"/>
    <n v="0"/>
    <n v="0"/>
    <n v="0"/>
    <n v="24187"/>
  </r>
  <r>
    <x v="6"/>
    <x v="2"/>
    <s v="All"/>
    <x v="0"/>
    <x v="1"/>
    <n v="0"/>
    <n v="0"/>
    <n v="0"/>
    <n v="21011"/>
  </r>
  <r>
    <x v="6"/>
    <x v="2"/>
    <s v="All"/>
    <x v="1"/>
    <x v="1"/>
    <n v="0"/>
    <n v="0"/>
    <n v="0"/>
    <n v="37104"/>
  </r>
  <r>
    <x v="6"/>
    <x v="2"/>
    <s v="All"/>
    <x v="2"/>
    <x v="1"/>
    <n v="0"/>
    <n v="0"/>
    <n v="0"/>
    <n v="62628"/>
  </r>
  <r>
    <x v="6"/>
    <x v="2"/>
    <s v="All"/>
    <x v="3"/>
    <x v="1"/>
    <n v="0"/>
    <n v="0"/>
    <n v="0"/>
    <n v="64427"/>
  </r>
  <r>
    <x v="6"/>
    <x v="2"/>
    <s v="All"/>
    <x v="4"/>
    <x v="1"/>
    <n v="0"/>
    <n v="0"/>
    <n v="0"/>
    <n v="50804"/>
  </r>
  <r>
    <x v="6"/>
    <x v="2"/>
    <s v="All"/>
    <x v="5"/>
    <x v="1"/>
    <n v="0"/>
    <n v="0"/>
    <n v="0"/>
    <n v="35136"/>
  </r>
  <r>
    <x v="6"/>
    <x v="2"/>
    <s v="All"/>
    <x v="6"/>
    <x v="1"/>
    <n v="5"/>
    <n v="1"/>
    <n v="44"/>
    <n v="300167"/>
  </r>
  <r>
    <x v="6"/>
    <x v="2"/>
    <s v="All"/>
    <x v="7"/>
    <x v="1"/>
    <n v="0"/>
    <n v="0"/>
    <n v="0"/>
    <n v="179949"/>
  </r>
  <r>
    <x v="6"/>
    <x v="2"/>
    <s v="All"/>
    <x v="8"/>
    <x v="1"/>
    <n v="0"/>
    <n v="0"/>
    <n v="0"/>
    <n v="25037"/>
  </r>
  <r>
    <x v="6"/>
    <x v="2"/>
    <s v="All"/>
    <x v="9"/>
    <x v="1"/>
    <n v="0"/>
    <n v="0"/>
    <n v="0"/>
    <n v="24314"/>
  </r>
  <r>
    <x v="6"/>
    <x v="3"/>
    <s v="All"/>
    <x v="0"/>
    <x v="1"/>
    <n v="0"/>
    <n v="0"/>
    <n v="0"/>
    <n v="20591"/>
  </r>
  <r>
    <x v="6"/>
    <x v="3"/>
    <s v="All"/>
    <x v="1"/>
    <x v="1"/>
    <n v="0"/>
    <n v="0"/>
    <n v="0"/>
    <n v="35247"/>
  </r>
  <r>
    <x v="6"/>
    <x v="3"/>
    <s v="All"/>
    <x v="2"/>
    <x v="1"/>
    <n v="0"/>
    <n v="0"/>
    <n v="0"/>
    <n v="61900"/>
  </r>
  <r>
    <x v="6"/>
    <x v="3"/>
    <s v="All"/>
    <x v="3"/>
    <x v="1"/>
    <n v="0"/>
    <n v="0"/>
    <n v="0"/>
    <n v="63779"/>
  </r>
  <r>
    <x v="6"/>
    <x v="3"/>
    <s v="All"/>
    <x v="4"/>
    <x v="1"/>
    <n v="0"/>
    <n v="0"/>
    <n v="0"/>
    <n v="51029"/>
  </r>
  <r>
    <x v="6"/>
    <x v="3"/>
    <s v="All"/>
    <x v="5"/>
    <x v="1"/>
    <n v="0"/>
    <n v="0"/>
    <n v="0"/>
    <n v="34439"/>
  </r>
  <r>
    <x v="6"/>
    <x v="3"/>
    <s v="All"/>
    <x v="6"/>
    <x v="1"/>
    <n v="4"/>
    <n v="2"/>
    <n v="91"/>
    <n v="296334"/>
  </r>
  <r>
    <x v="6"/>
    <x v="3"/>
    <s v="All"/>
    <x v="7"/>
    <x v="1"/>
    <n v="7"/>
    <n v="2"/>
    <n v="173"/>
    <n v="184830"/>
  </r>
  <r>
    <x v="6"/>
    <x v="3"/>
    <s v="All"/>
    <x v="8"/>
    <x v="1"/>
    <n v="0"/>
    <n v="0"/>
    <n v="0"/>
    <n v="24022"/>
  </r>
  <r>
    <x v="6"/>
    <x v="3"/>
    <s v="All"/>
    <x v="9"/>
    <x v="1"/>
    <n v="0"/>
    <n v="0"/>
    <n v="0"/>
    <n v="24247"/>
  </r>
  <r>
    <x v="6"/>
    <x v="4"/>
    <s v="All"/>
    <x v="0"/>
    <x v="1"/>
    <n v="0"/>
    <n v="0"/>
    <n v="0"/>
    <n v="20070"/>
  </r>
  <r>
    <x v="6"/>
    <x v="4"/>
    <s v="All"/>
    <x v="1"/>
    <x v="1"/>
    <n v="0"/>
    <n v="0"/>
    <n v="0"/>
    <n v="33534"/>
  </r>
  <r>
    <x v="6"/>
    <x v="4"/>
    <s v="All"/>
    <x v="2"/>
    <x v="1"/>
    <n v="0"/>
    <n v="0"/>
    <n v="0"/>
    <n v="59672"/>
  </r>
  <r>
    <x v="6"/>
    <x v="4"/>
    <s v="All"/>
    <x v="3"/>
    <x v="1"/>
    <n v="0"/>
    <n v="0"/>
    <n v="0"/>
    <n v="62182"/>
  </r>
  <r>
    <x v="6"/>
    <x v="4"/>
    <s v="All"/>
    <x v="4"/>
    <x v="1"/>
    <n v="0"/>
    <n v="0"/>
    <n v="0"/>
    <n v="50355"/>
  </r>
  <r>
    <x v="6"/>
    <x v="4"/>
    <s v="All"/>
    <x v="5"/>
    <x v="1"/>
    <n v="0"/>
    <n v="0"/>
    <n v="0"/>
    <n v="33808"/>
  </r>
  <r>
    <x v="6"/>
    <x v="4"/>
    <s v="All"/>
    <x v="6"/>
    <x v="1"/>
    <n v="0"/>
    <n v="0"/>
    <n v="0"/>
    <n v="288121"/>
  </r>
  <r>
    <x v="6"/>
    <x v="4"/>
    <s v="All"/>
    <x v="7"/>
    <x v="1"/>
    <n v="11"/>
    <n v="3"/>
    <n v="345"/>
    <n v="189917"/>
  </r>
  <r>
    <x v="6"/>
    <x v="4"/>
    <s v="All"/>
    <x v="8"/>
    <x v="1"/>
    <n v="0"/>
    <n v="0"/>
    <n v="0"/>
    <n v="24204"/>
  </r>
  <r>
    <x v="6"/>
    <x v="4"/>
    <s v="All"/>
    <x v="9"/>
    <x v="1"/>
    <n v="0"/>
    <n v="0"/>
    <n v="0"/>
    <n v="25050"/>
  </r>
  <r>
    <x v="6"/>
    <x v="5"/>
    <s v="All"/>
    <x v="0"/>
    <x v="1"/>
    <n v="0"/>
    <n v="0"/>
    <n v="0"/>
    <n v="19548"/>
  </r>
  <r>
    <x v="6"/>
    <x v="5"/>
    <s v="All"/>
    <x v="1"/>
    <x v="1"/>
    <n v="0"/>
    <n v="0"/>
    <n v="0"/>
    <n v="32087"/>
  </r>
  <r>
    <x v="6"/>
    <x v="5"/>
    <s v="All"/>
    <x v="2"/>
    <x v="1"/>
    <n v="0"/>
    <n v="0"/>
    <n v="0"/>
    <n v="58250"/>
  </r>
  <r>
    <x v="6"/>
    <x v="5"/>
    <s v="All"/>
    <x v="3"/>
    <x v="1"/>
    <n v="0"/>
    <n v="0"/>
    <n v="0"/>
    <n v="60352"/>
  </r>
  <r>
    <x v="6"/>
    <x v="5"/>
    <s v="All"/>
    <x v="4"/>
    <x v="1"/>
    <n v="0"/>
    <n v="0"/>
    <n v="0"/>
    <n v="49546"/>
  </r>
  <r>
    <x v="6"/>
    <x v="5"/>
    <s v="All"/>
    <x v="5"/>
    <x v="1"/>
    <n v="1"/>
    <n v="1"/>
    <n v="12"/>
    <n v="33633"/>
  </r>
  <r>
    <x v="6"/>
    <x v="5"/>
    <s v="All"/>
    <x v="6"/>
    <x v="1"/>
    <n v="0"/>
    <n v="0"/>
    <n v="0"/>
    <n v="279991"/>
  </r>
  <r>
    <x v="6"/>
    <x v="5"/>
    <s v="All"/>
    <x v="7"/>
    <x v="1"/>
    <n v="11"/>
    <n v="2"/>
    <n v="275"/>
    <n v="197905"/>
  </r>
  <r>
    <x v="6"/>
    <x v="5"/>
    <s v="All"/>
    <x v="8"/>
    <x v="1"/>
    <n v="0"/>
    <n v="0"/>
    <n v="0"/>
    <n v="24612"/>
  </r>
  <r>
    <x v="6"/>
    <x v="5"/>
    <s v="All"/>
    <x v="9"/>
    <x v="1"/>
    <n v="0"/>
    <n v="0"/>
    <n v="0"/>
    <n v="25007"/>
  </r>
  <r>
    <x v="6"/>
    <x v="6"/>
    <s v="All"/>
    <x v="0"/>
    <x v="1"/>
    <n v="0"/>
    <n v="0"/>
    <n v="0"/>
    <n v="18956"/>
  </r>
  <r>
    <x v="6"/>
    <x v="6"/>
    <s v="All"/>
    <x v="1"/>
    <x v="1"/>
    <n v="0"/>
    <n v="0"/>
    <n v="0"/>
    <n v="31170"/>
  </r>
  <r>
    <x v="6"/>
    <x v="6"/>
    <s v="All"/>
    <x v="2"/>
    <x v="1"/>
    <n v="0"/>
    <n v="0"/>
    <n v="0"/>
    <n v="55745"/>
  </r>
  <r>
    <x v="6"/>
    <x v="6"/>
    <s v="All"/>
    <x v="3"/>
    <x v="1"/>
    <n v="0"/>
    <n v="0"/>
    <n v="0"/>
    <n v="57947"/>
  </r>
  <r>
    <x v="6"/>
    <x v="6"/>
    <s v="All"/>
    <x v="4"/>
    <x v="1"/>
    <n v="0"/>
    <n v="0"/>
    <n v="0"/>
    <n v="49014"/>
  </r>
  <r>
    <x v="6"/>
    <x v="6"/>
    <s v="All"/>
    <x v="5"/>
    <x v="1"/>
    <n v="0"/>
    <n v="0"/>
    <n v="0"/>
    <n v="33407"/>
  </r>
  <r>
    <x v="6"/>
    <x v="6"/>
    <s v="All"/>
    <x v="6"/>
    <x v="1"/>
    <n v="0"/>
    <n v="0"/>
    <n v="0"/>
    <n v="269149"/>
  </r>
  <r>
    <x v="6"/>
    <x v="6"/>
    <s v="All"/>
    <x v="7"/>
    <x v="1"/>
    <n v="4"/>
    <n v="2"/>
    <n v="100"/>
    <n v="202804"/>
  </r>
  <r>
    <x v="6"/>
    <x v="6"/>
    <s v="All"/>
    <x v="8"/>
    <x v="1"/>
    <n v="0"/>
    <n v="0"/>
    <n v="0"/>
    <n v="24783"/>
  </r>
  <r>
    <x v="6"/>
    <x v="6"/>
    <s v="All"/>
    <x v="9"/>
    <x v="1"/>
    <n v="0"/>
    <n v="0"/>
    <n v="0"/>
    <n v="24842"/>
  </r>
  <r>
    <x v="6"/>
    <x v="7"/>
    <s v="All"/>
    <x v="0"/>
    <x v="1"/>
    <n v="0"/>
    <n v="0"/>
    <n v="0"/>
    <n v="18949"/>
  </r>
  <r>
    <x v="6"/>
    <x v="7"/>
    <s v="All"/>
    <x v="1"/>
    <x v="1"/>
    <n v="0"/>
    <n v="0"/>
    <n v="0"/>
    <n v="30205"/>
  </r>
  <r>
    <x v="6"/>
    <x v="7"/>
    <s v="All"/>
    <x v="2"/>
    <x v="1"/>
    <n v="0"/>
    <n v="0"/>
    <n v="0"/>
    <n v="52757"/>
  </r>
  <r>
    <x v="6"/>
    <x v="7"/>
    <s v="All"/>
    <x v="3"/>
    <x v="1"/>
    <n v="0"/>
    <n v="0"/>
    <n v="0"/>
    <n v="55254"/>
  </r>
  <r>
    <x v="6"/>
    <x v="7"/>
    <s v="All"/>
    <x v="4"/>
    <x v="1"/>
    <n v="0"/>
    <n v="0"/>
    <n v="0"/>
    <n v="47771"/>
  </r>
  <r>
    <x v="6"/>
    <x v="7"/>
    <s v="All"/>
    <x v="5"/>
    <x v="1"/>
    <n v="0"/>
    <n v="0"/>
    <n v="0"/>
    <n v="32558"/>
  </r>
  <r>
    <x v="6"/>
    <x v="7"/>
    <s v="All"/>
    <x v="6"/>
    <x v="1"/>
    <n v="0"/>
    <n v="0"/>
    <n v="0"/>
    <n v="257060"/>
  </r>
  <r>
    <x v="6"/>
    <x v="7"/>
    <s v="All"/>
    <x v="7"/>
    <x v="1"/>
    <n v="3"/>
    <n v="2"/>
    <n v="19"/>
    <n v="205077"/>
  </r>
  <r>
    <x v="6"/>
    <x v="7"/>
    <s v="All"/>
    <x v="8"/>
    <x v="1"/>
    <n v="0"/>
    <n v="0"/>
    <n v="0"/>
    <n v="25018"/>
  </r>
  <r>
    <x v="6"/>
    <x v="7"/>
    <s v="All"/>
    <x v="9"/>
    <x v="1"/>
    <n v="0"/>
    <n v="0"/>
    <n v="0"/>
    <n v="24313"/>
  </r>
  <r>
    <x v="6"/>
    <x v="8"/>
    <s v="All"/>
    <x v="0"/>
    <x v="1"/>
    <n v="0"/>
    <n v="0"/>
    <n v="0"/>
    <n v="18923"/>
  </r>
  <r>
    <x v="6"/>
    <x v="8"/>
    <s v="All"/>
    <x v="1"/>
    <x v="1"/>
    <n v="0"/>
    <n v="0"/>
    <n v="0"/>
    <n v="28952"/>
  </r>
  <r>
    <x v="6"/>
    <x v="8"/>
    <s v="All"/>
    <x v="2"/>
    <x v="1"/>
    <n v="0"/>
    <n v="0"/>
    <n v="0"/>
    <n v="49840"/>
  </r>
  <r>
    <x v="6"/>
    <x v="8"/>
    <s v="All"/>
    <x v="3"/>
    <x v="1"/>
    <n v="0"/>
    <n v="0"/>
    <n v="0"/>
    <n v="52183"/>
  </r>
  <r>
    <x v="6"/>
    <x v="8"/>
    <s v="All"/>
    <x v="4"/>
    <x v="1"/>
    <n v="0"/>
    <n v="0"/>
    <n v="0"/>
    <n v="45409"/>
  </r>
  <r>
    <x v="6"/>
    <x v="8"/>
    <s v="All"/>
    <x v="5"/>
    <x v="1"/>
    <n v="0"/>
    <n v="0"/>
    <n v="0"/>
    <n v="31142"/>
  </r>
  <r>
    <x v="6"/>
    <x v="8"/>
    <s v="All"/>
    <x v="6"/>
    <x v="1"/>
    <n v="0"/>
    <n v="0"/>
    <n v="0"/>
    <n v="244077"/>
  </r>
  <r>
    <x v="6"/>
    <x v="8"/>
    <s v="All"/>
    <x v="7"/>
    <x v="1"/>
    <n v="0"/>
    <n v="0"/>
    <n v="0"/>
    <n v="203980"/>
  </r>
  <r>
    <x v="6"/>
    <x v="8"/>
    <s v="All"/>
    <x v="8"/>
    <x v="1"/>
    <n v="0"/>
    <n v="0"/>
    <n v="0"/>
    <n v="25816"/>
  </r>
  <r>
    <x v="6"/>
    <x v="8"/>
    <s v="All"/>
    <x v="9"/>
    <x v="1"/>
    <n v="0"/>
    <n v="0"/>
    <n v="0"/>
    <n v="24246"/>
  </r>
  <r>
    <x v="6"/>
    <x v="9"/>
    <s v="All"/>
    <x v="0"/>
    <x v="1"/>
    <n v="0"/>
    <n v="0"/>
    <n v="0"/>
    <n v="18631"/>
  </r>
  <r>
    <x v="6"/>
    <x v="9"/>
    <s v="All"/>
    <x v="1"/>
    <x v="1"/>
    <n v="0"/>
    <n v="0"/>
    <n v="0"/>
    <n v="28519"/>
  </r>
  <r>
    <x v="6"/>
    <x v="9"/>
    <s v="All"/>
    <x v="2"/>
    <x v="1"/>
    <n v="0"/>
    <n v="0"/>
    <n v="0"/>
    <n v="47718"/>
  </r>
  <r>
    <x v="6"/>
    <x v="9"/>
    <s v="All"/>
    <x v="3"/>
    <x v="1"/>
    <n v="0"/>
    <n v="0"/>
    <n v="0"/>
    <n v="49138"/>
  </r>
  <r>
    <x v="6"/>
    <x v="9"/>
    <s v="All"/>
    <x v="4"/>
    <x v="1"/>
    <n v="0"/>
    <n v="0"/>
    <n v="0"/>
    <n v="43146"/>
  </r>
  <r>
    <x v="6"/>
    <x v="9"/>
    <s v="All"/>
    <x v="5"/>
    <x v="1"/>
    <n v="0"/>
    <n v="0"/>
    <n v="0"/>
    <n v="30130"/>
  </r>
  <r>
    <x v="6"/>
    <x v="9"/>
    <s v="All"/>
    <x v="6"/>
    <x v="1"/>
    <n v="0"/>
    <n v="0"/>
    <n v="0"/>
    <n v="232188"/>
  </r>
  <r>
    <x v="6"/>
    <x v="9"/>
    <s v="All"/>
    <x v="7"/>
    <x v="1"/>
    <n v="0"/>
    <n v="0"/>
    <n v="0"/>
    <n v="204306"/>
  </r>
  <r>
    <x v="6"/>
    <x v="9"/>
    <s v="All"/>
    <x v="8"/>
    <x v="1"/>
    <n v="0"/>
    <n v="0"/>
    <n v="0"/>
    <n v="22051"/>
  </r>
  <r>
    <x v="6"/>
    <x v="9"/>
    <s v="All"/>
    <x v="9"/>
    <x v="1"/>
    <n v="0"/>
    <n v="0"/>
    <n v="0"/>
    <n v="16111"/>
  </r>
  <r>
    <x v="6"/>
    <x v="10"/>
    <s v="All"/>
    <x v="0"/>
    <x v="1"/>
    <n v="0"/>
    <n v="0"/>
    <n v="0"/>
    <n v="16276"/>
  </r>
  <r>
    <x v="6"/>
    <x v="10"/>
    <s v="All"/>
    <x v="1"/>
    <x v="1"/>
    <n v="0"/>
    <n v="0"/>
    <n v="0"/>
    <n v="25424"/>
  </r>
  <r>
    <x v="6"/>
    <x v="10"/>
    <s v="All"/>
    <x v="2"/>
    <x v="1"/>
    <n v="0"/>
    <n v="0"/>
    <n v="0"/>
    <n v="41770"/>
  </r>
  <r>
    <x v="6"/>
    <x v="10"/>
    <s v="All"/>
    <x v="3"/>
    <x v="1"/>
    <n v="0"/>
    <n v="0"/>
    <n v="0"/>
    <n v="42410"/>
  </r>
  <r>
    <x v="6"/>
    <x v="10"/>
    <s v="All"/>
    <x v="4"/>
    <x v="1"/>
    <n v="0"/>
    <n v="0"/>
    <n v="0"/>
    <n v="36069"/>
  </r>
  <r>
    <x v="6"/>
    <x v="10"/>
    <s v="All"/>
    <x v="5"/>
    <x v="1"/>
    <n v="0"/>
    <n v="0"/>
    <n v="0"/>
    <n v="25812"/>
  </r>
  <r>
    <x v="6"/>
    <x v="10"/>
    <s v="All"/>
    <x v="6"/>
    <x v="1"/>
    <n v="0"/>
    <n v="0"/>
    <n v="0"/>
    <n v="201598"/>
  </r>
  <r>
    <x v="6"/>
    <x v="10"/>
    <s v="All"/>
    <x v="7"/>
    <x v="1"/>
    <n v="0"/>
    <n v="0"/>
    <n v="0"/>
    <n v="182145"/>
  </r>
  <r>
    <x v="6"/>
    <x v="10"/>
    <s v="All"/>
    <x v="8"/>
    <x v="1"/>
    <n v="0"/>
    <n v="0"/>
    <n v="0"/>
    <n v="16401"/>
  </r>
  <r>
    <x v="6"/>
    <x v="10"/>
    <s v="All"/>
    <x v="9"/>
    <x v="1"/>
    <n v="0"/>
    <n v="0"/>
    <n v="0"/>
    <n v="11410"/>
  </r>
  <r>
    <x v="6"/>
    <x v="11"/>
    <s v="All"/>
    <x v="0"/>
    <x v="1"/>
    <n v="0"/>
    <n v="0"/>
    <n v="0"/>
    <n v="0"/>
  </r>
  <r>
    <x v="6"/>
    <x v="11"/>
    <s v="All"/>
    <x v="1"/>
    <x v="1"/>
    <n v="0"/>
    <n v="0"/>
    <n v="0"/>
    <n v="0"/>
  </r>
  <r>
    <x v="6"/>
    <x v="11"/>
    <s v="All"/>
    <x v="2"/>
    <x v="1"/>
    <n v="0"/>
    <n v="0"/>
    <n v="0"/>
    <n v="0"/>
  </r>
  <r>
    <x v="6"/>
    <x v="11"/>
    <s v="All"/>
    <x v="3"/>
    <x v="1"/>
    <n v="0"/>
    <n v="0"/>
    <n v="0"/>
    <n v="0"/>
  </r>
  <r>
    <x v="6"/>
    <x v="11"/>
    <s v="All"/>
    <x v="4"/>
    <x v="1"/>
    <n v="0"/>
    <n v="0"/>
    <n v="0"/>
    <n v="0"/>
  </r>
  <r>
    <x v="6"/>
    <x v="11"/>
    <s v="All"/>
    <x v="5"/>
    <x v="1"/>
    <n v="0"/>
    <n v="0"/>
    <n v="0"/>
    <n v="0"/>
  </r>
  <r>
    <x v="6"/>
    <x v="11"/>
    <s v="All"/>
    <x v="6"/>
    <x v="1"/>
    <n v="0"/>
    <n v="0"/>
    <n v="0"/>
    <n v="0"/>
  </r>
  <r>
    <x v="6"/>
    <x v="11"/>
    <s v="All"/>
    <x v="7"/>
    <x v="1"/>
    <n v="0"/>
    <n v="0"/>
    <n v="0"/>
    <n v="0"/>
  </r>
  <r>
    <x v="6"/>
    <x v="11"/>
    <s v="All"/>
    <x v="8"/>
    <x v="1"/>
    <n v="0"/>
    <n v="0"/>
    <n v="0"/>
    <n v="0"/>
  </r>
  <r>
    <x v="6"/>
    <x v="11"/>
    <s v="All"/>
    <x v="9"/>
    <x v="1"/>
    <n v="0"/>
    <n v="0"/>
    <n v="0"/>
    <n v="0"/>
  </r>
  <r>
    <x v="6"/>
    <x v="0"/>
    <s v="All"/>
    <x v="0"/>
    <x v="2"/>
    <n v="0"/>
    <n v="0"/>
    <n v="0"/>
    <n v="23440"/>
  </r>
  <r>
    <x v="6"/>
    <x v="0"/>
    <s v="All"/>
    <x v="1"/>
    <x v="2"/>
    <n v="0"/>
    <n v="0"/>
    <n v="0"/>
    <n v="36733"/>
  </r>
  <r>
    <x v="6"/>
    <x v="0"/>
    <s v="All"/>
    <x v="2"/>
    <x v="2"/>
    <n v="0"/>
    <n v="0"/>
    <n v="0"/>
    <n v="61312"/>
  </r>
  <r>
    <x v="6"/>
    <x v="0"/>
    <s v="All"/>
    <x v="3"/>
    <x v="2"/>
    <n v="0"/>
    <n v="0"/>
    <n v="0"/>
    <n v="62023"/>
  </r>
  <r>
    <x v="6"/>
    <x v="0"/>
    <s v="All"/>
    <x v="4"/>
    <x v="2"/>
    <n v="0"/>
    <n v="0"/>
    <n v="0"/>
    <n v="47904"/>
  </r>
  <r>
    <x v="6"/>
    <x v="0"/>
    <s v="All"/>
    <x v="5"/>
    <x v="2"/>
    <n v="0"/>
    <n v="0"/>
    <n v="0"/>
    <n v="32001"/>
  </r>
  <r>
    <x v="6"/>
    <x v="0"/>
    <s v="All"/>
    <x v="6"/>
    <x v="2"/>
    <n v="0"/>
    <n v="0"/>
    <n v="0"/>
    <n v="286807"/>
  </r>
  <r>
    <x v="6"/>
    <x v="0"/>
    <s v="All"/>
    <x v="7"/>
    <x v="2"/>
    <n v="0"/>
    <n v="0"/>
    <n v="0"/>
    <n v="162262"/>
  </r>
  <r>
    <x v="6"/>
    <x v="0"/>
    <s v="All"/>
    <x v="8"/>
    <x v="2"/>
    <n v="0"/>
    <n v="0"/>
    <n v="0"/>
    <n v="25311"/>
  </r>
  <r>
    <x v="6"/>
    <x v="0"/>
    <s v="All"/>
    <x v="9"/>
    <x v="2"/>
    <n v="0"/>
    <n v="0"/>
    <n v="0"/>
    <n v="23736"/>
  </r>
  <r>
    <x v="6"/>
    <x v="1"/>
    <s v="All"/>
    <x v="0"/>
    <x v="2"/>
    <n v="0"/>
    <n v="0"/>
    <n v="0"/>
    <n v="21713"/>
  </r>
  <r>
    <x v="6"/>
    <x v="1"/>
    <s v="All"/>
    <x v="1"/>
    <x v="2"/>
    <n v="0"/>
    <n v="0"/>
    <n v="0"/>
    <n v="36799"/>
  </r>
  <r>
    <x v="6"/>
    <x v="1"/>
    <s v="All"/>
    <x v="2"/>
    <x v="2"/>
    <n v="0"/>
    <n v="0"/>
    <n v="0"/>
    <n v="61256"/>
  </r>
  <r>
    <x v="6"/>
    <x v="1"/>
    <s v="All"/>
    <x v="3"/>
    <x v="2"/>
    <n v="0"/>
    <n v="0"/>
    <n v="0"/>
    <n v="62816"/>
  </r>
  <r>
    <x v="6"/>
    <x v="1"/>
    <s v="All"/>
    <x v="4"/>
    <x v="2"/>
    <n v="0"/>
    <n v="0"/>
    <n v="0"/>
    <n v="49507"/>
  </r>
  <r>
    <x v="6"/>
    <x v="1"/>
    <s v="All"/>
    <x v="5"/>
    <x v="2"/>
    <n v="0"/>
    <n v="0"/>
    <n v="0"/>
    <n v="33939"/>
  </r>
  <r>
    <x v="6"/>
    <x v="1"/>
    <s v="All"/>
    <x v="6"/>
    <x v="2"/>
    <n v="0"/>
    <n v="0"/>
    <n v="0"/>
    <n v="290979"/>
  </r>
  <r>
    <x v="6"/>
    <x v="1"/>
    <s v="All"/>
    <x v="7"/>
    <x v="2"/>
    <n v="2"/>
    <n v="1"/>
    <n v="60"/>
    <n v="169558"/>
  </r>
  <r>
    <x v="6"/>
    <x v="1"/>
    <s v="All"/>
    <x v="8"/>
    <x v="2"/>
    <n v="0"/>
    <n v="0"/>
    <n v="0"/>
    <n v="25228"/>
  </r>
  <r>
    <x v="6"/>
    <x v="1"/>
    <s v="All"/>
    <x v="9"/>
    <x v="2"/>
    <n v="0"/>
    <n v="0"/>
    <n v="0"/>
    <n v="24187"/>
  </r>
  <r>
    <x v="6"/>
    <x v="2"/>
    <s v="All"/>
    <x v="0"/>
    <x v="2"/>
    <n v="0"/>
    <n v="0"/>
    <n v="0"/>
    <n v="21011"/>
  </r>
  <r>
    <x v="6"/>
    <x v="2"/>
    <s v="All"/>
    <x v="1"/>
    <x v="2"/>
    <n v="0"/>
    <n v="0"/>
    <n v="0"/>
    <n v="37104"/>
  </r>
  <r>
    <x v="6"/>
    <x v="2"/>
    <s v="All"/>
    <x v="2"/>
    <x v="2"/>
    <n v="0"/>
    <n v="0"/>
    <n v="0"/>
    <n v="62628"/>
  </r>
  <r>
    <x v="6"/>
    <x v="2"/>
    <s v="All"/>
    <x v="3"/>
    <x v="2"/>
    <n v="0"/>
    <n v="0"/>
    <n v="0"/>
    <n v="64427"/>
  </r>
  <r>
    <x v="6"/>
    <x v="2"/>
    <s v="All"/>
    <x v="4"/>
    <x v="2"/>
    <n v="0"/>
    <n v="0"/>
    <n v="0"/>
    <n v="50804"/>
  </r>
  <r>
    <x v="6"/>
    <x v="2"/>
    <s v="All"/>
    <x v="5"/>
    <x v="2"/>
    <n v="0"/>
    <n v="0"/>
    <n v="0"/>
    <n v="35136"/>
  </r>
  <r>
    <x v="6"/>
    <x v="2"/>
    <s v="All"/>
    <x v="6"/>
    <x v="2"/>
    <n v="0"/>
    <n v="0"/>
    <n v="0"/>
    <n v="300167"/>
  </r>
  <r>
    <x v="6"/>
    <x v="2"/>
    <s v="All"/>
    <x v="7"/>
    <x v="2"/>
    <n v="0"/>
    <n v="0"/>
    <n v="0"/>
    <n v="179949"/>
  </r>
  <r>
    <x v="6"/>
    <x v="2"/>
    <s v="All"/>
    <x v="8"/>
    <x v="2"/>
    <n v="0"/>
    <n v="0"/>
    <n v="0"/>
    <n v="25037"/>
  </r>
  <r>
    <x v="6"/>
    <x v="2"/>
    <s v="All"/>
    <x v="9"/>
    <x v="2"/>
    <n v="0"/>
    <n v="0"/>
    <n v="0"/>
    <n v="24314"/>
  </r>
  <r>
    <x v="6"/>
    <x v="3"/>
    <s v="All"/>
    <x v="0"/>
    <x v="2"/>
    <n v="0"/>
    <n v="0"/>
    <n v="0"/>
    <n v="20591"/>
  </r>
  <r>
    <x v="6"/>
    <x v="3"/>
    <s v="All"/>
    <x v="1"/>
    <x v="2"/>
    <n v="0"/>
    <n v="0"/>
    <n v="0"/>
    <n v="35247"/>
  </r>
  <r>
    <x v="6"/>
    <x v="3"/>
    <s v="All"/>
    <x v="2"/>
    <x v="2"/>
    <n v="0"/>
    <n v="0"/>
    <n v="0"/>
    <n v="61900"/>
  </r>
  <r>
    <x v="6"/>
    <x v="3"/>
    <s v="All"/>
    <x v="3"/>
    <x v="2"/>
    <n v="0"/>
    <n v="0"/>
    <n v="0"/>
    <n v="63779"/>
  </r>
  <r>
    <x v="6"/>
    <x v="3"/>
    <s v="All"/>
    <x v="4"/>
    <x v="2"/>
    <n v="0"/>
    <n v="0"/>
    <n v="0"/>
    <n v="51029"/>
  </r>
  <r>
    <x v="6"/>
    <x v="3"/>
    <s v="All"/>
    <x v="5"/>
    <x v="2"/>
    <n v="0"/>
    <n v="0"/>
    <n v="0"/>
    <n v="34439"/>
  </r>
  <r>
    <x v="6"/>
    <x v="3"/>
    <s v="All"/>
    <x v="6"/>
    <x v="2"/>
    <n v="0"/>
    <n v="0"/>
    <n v="0"/>
    <n v="296334"/>
  </r>
  <r>
    <x v="6"/>
    <x v="3"/>
    <s v="All"/>
    <x v="7"/>
    <x v="2"/>
    <n v="0"/>
    <n v="0"/>
    <n v="0"/>
    <n v="184830"/>
  </r>
  <r>
    <x v="6"/>
    <x v="3"/>
    <s v="All"/>
    <x v="8"/>
    <x v="2"/>
    <n v="0"/>
    <n v="0"/>
    <n v="0"/>
    <n v="24022"/>
  </r>
  <r>
    <x v="6"/>
    <x v="3"/>
    <s v="All"/>
    <x v="9"/>
    <x v="2"/>
    <n v="0"/>
    <n v="0"/>
    <n v="0"/>
    <n v="24247"/>
  </r>
  <r>
    <x v="6"/>
    <x v="4"/>
    <s v="All"/>
    <x v="0"/>
    <x v="2"/>
    <n v="0"/>
    <n v="0"/>
    <n v="0"/>
    <n v="20070"/>
  </r>
  <r>
    <x v="6"/>
    <x v="4"/>
    <s v="All"/>
    <x v="1"/>
    <x v="2"/>
    <n v="0"/>
    <n v="0"/>
    <n v="0"/>
    <n v="33534"/>
  </r>
  <r>
    <x v="6"/>
    <x v="4"/>
    <s v="All"/>
    <x v="2"/>
    <x v="2"/>
    <n v="0"/>
    <n v="0"/>
    <n v="0"/>
    <n v="59672"/>
  </r>
  <r>
    <x v="6"/>
    <x v="4"/>
    <s v="All"/>
    <x v="3"/>
    <x v="2"/>
    <n v="0"/>
    <n v="0"/>
    <n v="0"/>
    <n v="62182"/>
  </r>
  <r>
    <x v="6"/>
    <x v="4"/>
    <s v="All"/>
    <x v="4"/>
    <x v="2"/>
    <n v="0"/>
    <n v="0"/>
    <n v="0"/>
    <n v="50355"/>
  </r>
  <r>
    <x v="6"/>
    <x v="4"/>
    <s v="All"/>
    <x v="5"/>
    <x v="2"/>
    <n v="0"/>
    <n v="0"/>
    <n v="0"/>
    <n v="33808"/>
  </r>
  <r>
    <x v="6"/>
    <x v="4"/>
    <s v="All"/>
    <x v="6"/>
    <x v="2"/>
    <n v="0"/>
    <n v="0"/>
    <n v="0"/>
    <n v="288121"/>
  </r>
  <r>
    <x v="6"/>
    <x v="4"/>
    <s v="All"/>
    <x v="7"/>
    <x v="2"/>
    <n v="0"/>
    <n v="0"/>
    <n v="0"/>
    <n v="189917"/>
  </r>
  <r>
    <x v="6"/>
    <x v="4"/>
    <s v="All"/>
    <x v="8"/>
    <x v="2"/>
    <n v="0"/>
    <n v="0"/>
    <n v="0"/>
    <n v="24204"/>
  </r>
  <r>
    <x v="6"/>
    <x v="4"/>
    <s v="All"/>
    <x v="9"/>
    <x v="2"/>
    <n v="0"/>
    <n v="0"/>
    <n v="0"/>
    <n v="25050"/>
  </r>
  <r>
    <x v="6"/>
    <x v="5"/>
    <s v="All"/>
    <x v="0"/>
    <x v="2"/>
    <n v="0"/>
    <n v="0"/>
    <n v="0"/>
    <n v="19548"/>
  </r>
  <r>
    <x v="6"/>
    <x v="5"/>
    <s v="All"/>
    <x v="1"/>
    <x v="2"/>
    <n v="0"/>
    <n v="0"/>
    <n v="0"/>
    <n v="32087"/>
  </r>
  <r>
    <x v="6"/>
    <x v="5"/>
    <s v="All"/>
    <x v="2"/>
    <x v="2"/>
    <n v="0"/>
    <n v="0"/>
    <n v="0"/>
    <n v="58250"/>
  </r>
  <r>
    <x v="6"/>
    <x v="5"/>
    <s v="All"/>
    <x v="3"/>
    <x v="2"/>
    <n v="0"/>
    <n v="0"/>
    <n v="0"/>
    <n v="60352"/>
  </r>
  <r>
    <x v="6"/>
    <x v="5"/>
    <s v="All"/>
    <x v="4"/>
    <x v="2"/>
    <n v="0"/>
    <n v="0"/>
    <n v="0"/>
    <n v="49546"/>
  </r>
  <r>
    <x v="6"/>
    <x v="5"/>
    <s v="All"/>
    <x v="5"/>
    <x v="2"/>
    <n v="0"/>
    <n v="0"/>
    <n v="0"/>
    <n v="33633"/>
  </r>
  <r>
    <x v="6"/>
    <x v="5"/>
    <s v="All"/>
    <x v="6"/>
    <x v="2"/>
    <n v="0"/>
    <n v="0"/>
    <n v="0"/>
    <n v="279991"/>
  </r>
  <r>
    <x v="6"/>
    <x v="5"/>
    <s v="All"/>
    <x v="7"/>
    <x v="2"/>
    <n v="0"/>
    <n v="0"/>
    <n v="0"/>
    <n v="197905"/>
  </r>
  <r>
    <x v="6"/>
    <x v="5"/>
    <s v="All"/>
    <x v="8"/>
    <x v="2"/>
    <n v="0"/>
    <n v="0"/>
    <n v="0"/>
    <n v="24612"/>
  </r>
  <r>
    <x v="6"/>
    <x v="5"/>
    <s v="All"/>
    <x v="9"/>
    <x v="2"/>
    <n v="0"/>
    <n v="0"/>
    <n v="0"/>
    <n v="25007"/>
  </r>
  <r>
    <x v="6"/>
    <x v="6"/>
    <s v="All"/>
    <x v="0"/>
    <x v="2"/>
    <n v="0"/>
    <n v="0"/>
    <n v="0"/>
    <n v="18956"/>
  </r>
  <r>
    <x v="6"/>
    <x v="6"/>
    <s v="All"/>
    <x v="1"/>
    <x v="2"/>
    <n v="0"/>
    <n v="0"/>
    <n v="0"/>
    <n v="31170"/>
  </r>
  <r>
    <x v="6"/>
    <x v="6"/>
    <s v="All"/>
    <x v="2"/>
    <x v="2"/>
    <n v="0"/>
    <n v="0"/>
    <n v="0"/>
    <n v="55745"/>
  </r>
  <r>
    <x v="6"/>
    <x v="6"/>
    <s v="All"/>
    <x v="3"/>
    <x v="2"/>
    <n v="0"/>
    <n v="0"/>
    <n v="0"/>
    <n v="57947"/>
  </r>
  <r>
    <x v="6"/>
    <x v="6"/>
    <s v="All"/>
    <x v="4"/>
    <x v="2"/>
    <n v="0"/>
    <n v="0"/>
    <n v="0"/>
    <n v="49014"/>
  </r>
  <r>
    <x v="6"/>
    <x v="6"/>
    <s v="All"/>
    <x v="5"/>
    <x v="2"/>
    <n v="0"/>
    <n v="0"/>
    <n v="0"/>
    <n v="33407"/>
  </r>
  <r>
    <x v="6"/>
    <x v="6"/>
    <s v="All"/>
    <x v="6"/>
    <x v="2"/>
    <n v="0"/>
    <n v="0"/>
    <n v="0"/>
    <n v="269149"/>
  </r>
  <r>
    <x v="6"/>
    <x v="6"/>
    <s v="All"/>
    <x v="7"/>
    <x v="2"/>
    <n v="0"/>
    <n v="0"/>
    <n v="0"/>
    <n v="202804"/>
  </r>
  <r>
    <x v="6"/>
    <x v="6"/>
    <s v="All"/>
    <x v="8"/>
    <x v="2"/>
    <n v="0"/>
    <n v="0"/>
    <n v="0"/>
    <n v="24783"/>
  </r>
  <r>
    <x v="6"/>
    <x v="6"/>
    <s v="All"/>
    <x v="9"/>
    <x v="2"/>
    <n v="0"/>
    <n v="0"/>
    <n v="0"/>
    <n v="24842"/>
  </r>
  <r>
    <x v="6"/>
    <x v="7"/>
    <s v="All"/>
    <x v="0"/>
    <x v="2"/>
    <n v="0"/>
    <n v="0"/>
    <n v="0"/>
    <n v="18949"/>
  </r>
  <r>
    <x v="6"/>
    <x v="7"/>
    <s v="All"/>
    <x v="1"/>
    <x v="2"/>
    <n v="0"/>
    <n v="0"/>
    <n v="0"/>
    <n v="30205"/>
  </r>
  <r>
    <x v="6"/>
    <x v="7"/>
    <s v="All"/>
    <x v="2"/>
    <x v="2"/>
    <n v="0"/>
    <n v="0"/>
    <n v="0"/>
    <n v="52757"/>
  </r>
  <r>
    <x v="6"/>
    <x v="7"/>
    <s v="All"/>
    <x v="3"/>
    <x v="2"/>
    <n v="0"/>
    <n v="0"/>
    <n v="0"/>
    <n v="55254"/>
  </r>
  <r>
    <x v="6"/>
    <x v="7"/>
    <s v="All"/>
    <x v="4"/>
    <x v="2"/>
    <n v="0"/>
    <n v="0"/>
    <n v="0"/>
    <n v="47771"/>
  </r>
  <r>
    <x v="6"/>
    <x v="7"/>
    <s v="All"/>
    <x v="5"/>
    <x v="2"/>
    <n v="0"/>
    <n v="0"/>
    <n v="0"/>
    <n v="32558"/>
  </r>
  <r>
    <x v="6"/>
    <x v="7"/>
    <s v="All"/>
    <x v="6"/>
    <x v="2"/>
    <n v="0"/>
    <n v="0"/>
    <n v="0"/>
    <n v="257060"/>
  </r>
  <r>
    <x v="6"/>
    <x v="7"/>
    <s v="All"/>
    <x v="7"/>
    <x v="2"/>
    <n v="0"/>
    <n v="0"/>
    <n v="0"/>
    <n v="205077"/>
  </r>
  <r>
    <x v="6"/>
    <x v="7"/>
    <s v="All"/>
    <x v="8"/>
    <x v="2"/>
    <n v="0"/>
    <n v="0"/>
    <n v="0"/>
    <n v="25018"/>
  </r>
  <r>
    <x v="6"/>
    <x v="7"/>
    <s v="All"/>
    <x v="9"/>
    <x v="2"/>
    <n v="0"/>
    <n v="0"/>
    <n v="0"/>
    <n v="24313"/>
  </r>
  <r>
    <x v="6"/>
    <x v="8"/>
    <s v="All"/>
    <x v="0"/>
    <x v="2"/>
    <n v="0"/>
    <n v="0"/>
    <n v="0"/>
    <n v="18923"/>
  </r>
  <r>
    <x v="6"/>
    <x v="8"/>
    <s v="All"/>
    <x v="1"/>
    <x v="2"/>
    <n v="0"/>
    <n v="0"/>
    <n v="0"/>
    <n v="28952"/>
  </r>
  <r>
    <x v="6"/>
    <x v="8"/>
    <s v="All"/>
    <x v="2"/>
    <x v="2"/>
    <n v="0"/>
    <n v="0"/>
    <n v="0"/>
    <n v="49840"/>
  </r>
  <r>
    <x v="6"/>
    <x v="8"/>
    <s v="All"/>
    <x v="3"/>
    <x v="2"/>
    <n v="0"/>
    <n v="0"/>
    <n v="0"/>
    <n v="52183"/>
  </r>
  <r>
    <x v="6"/>
    <x v="8"/>
    <s v="All"/>
    <x v="4"/>
    <x v="2"/>
    <n v="0"/>
    <n v="0"/>
    <n v="0"/>
    <n v="45409"/>
  </r>
  <r>
    <x v="6"/>
    <x v="8"/>
    <s v="All"/>
    <x v="5"/>
    <x v="2"/>
    <n v="0"/>
    <n v="0"/>
    <n v="0"/>
    <n v="31142"/>
  </r>
  <r>
    <x v="6"/>
    <x v="8"/>
    <s v="All"/>
    <x v="6"/>
    <x v="2"/>
    <n v="0"/>
    <n v="0"/>
    <n v="0"/>
    <n v="244077"/>
  </r>
  <r>
    <x v="6"/>
    <x v="8"/>
    <s v="All"/>
    <x v="7"/>
    <x v="2"/>
    <n v="0"/>
    <n v="0"/>
    <n v="0"/>
    <n v="203980"/>
  </r>
  <r>
    <x v="6"/>
    <x v="8"/>
    <s v="All"/>
    <x v="8"/>
    <x v="2"/>
    <n v="0"/>
    <n v="0"/>
    <n v="0"/>
    <n v="25816"/>
  </r>
  <r>
    <x v="6"/>
    <x v="8"/>
    <s v="All"/>
    <x v="9"/>
    <x v="2"/>
    <n v="0"/>
    <n v="0"/>
    <n v="0"/>
    <n v="24246"/>
  </r>
  <r>
    <x v="6"/>
    <x v="9"/>
    <s v="All"/>
    <x v="0"/>
    <x v="2"/>
    <n v="0"/>
    <n v="0"/>
    <n v="0"/>
    <n v="18631"/>
  </r>
  <r>
    <x v="6"/>
    <x v="9"/>
    <s v="All"/>
    <x v="1"/>
    <x v="2"/>
    <n v="0"/>
    <n v="0"/>
    <n v="0"/>
    <n v="28519"/>
  </r>
  <r>
    <x v="6"/>
    <x v="9"/>
    <s v="All"/>
    <x v="2"/>
    <x v="2"/>
    <n v="0"/>
    <n v="0"/>
    <n v="0"/>
    <n v="47718"/>
  </r>
  <r>
    <x v="6"/>
    <x v="9"/>
    <s v="All"/>
    <x v="3"/>
    <x v="2"/>
    <n v="0"/>
    <n v="0"/>
    <n v="0"/>
    <n v="49138"/>
  </r>
  <r>
    <x v="6"/>
    <x v="9"/>
    <s v="All"/>
    <x v="4"/>
    <x v="2"/>
    <n v="0"/>
    <n v="0"/>
    <n v="0"/>
    <n v="43146"/>
  </r>
  <r>
    <x v="6"/>
    <x v="9"/>
    <s v="All"/>
    <x v="5"/>
    <x v="2"/>
    <n v="0"/>
    <n v="0"/>
    <n v="0"/>
    <n v="30130"/>
  </r>
  <r>
    <x v="6"/>
    <x v="9"/>
    <s v="All"/>
    <x v="6"/>
    <x v="2"/>
    <n v="0"/>
    <n v="0"/>
    <n v="0"/>
    <n v="232188"/>
  </r>
  <r>
    <x v="6"/>
    <x v="9"/>
    <s v="All"/>
    <x v="7"/>
    <x v="2"/>
    <n v="0"/>
    <n v="0"/>
    <n v="0"/>
    <n v="204306"/>
  </r>
  <r>
    <x v="6"/>
    <x v="9"/>
    <s v="All"/>
    <x v="8"/>
    <x v="2"/>
    <n v="0"/>
    <n v="0"/>
    <n v="0"/>
    <n v="22051"/>
  </r>
  <r>
    <x v="6"/>
    <x v="9"/>
    <s v="All"/>
    <x v="9"/>
    <x v="2"/>
    <n v="0"/>
    <n v="0"/>
    <n v="0"/>
    <n v="16111"/>
  </r>
  <r>
    <x v="6"/>
    <x v="10"/>
    <s v="All"/>
    <x v="0"/>
    <x v="2"/>
    <n v="0"/>
    <n v="0"/>
    <n v="0"/>
    <n v="16276"/>
  </r>
  <r>
    <x v="6"/>
    <x v="10"/>
    <s v="All"/>
    <x v="1"/>
    <x v="2"/>
    <n v="0"/>
    <n v="0"/>
    <n v="0"/>
    <n v="25424"/>
  </r>
  <r>
    <x v="6"/>
    <x v="10"/>
    <s v="All"/>
    <x v="2"/>
    <x v="2"/>
    <n v="0"/>
    <n v="0"/>
    <n v="0"/>
    <n v="41770"/>
  </r>
  <r>
    <x v="6"/>
    <x v="10"/>
    <s v="All"/>
    <x v="3"/>
    <x v="2"/>
    <n v="0"/>
    <n v="0"/>
    <n v="0"/>
    <n v="42410"/>
  </r>
  <r>
    <x v="6"/>
    <x v="10"/>
    <s v="All"/>
    <x v="4"/>
    <x v="2"/>
    <n v="0"/>
    <n v="0"/>
    <n v="0"/>
    <n v="36069"/>
  </r>
  <r>
    <x v="6"/>
    <x v="10"/>
    <s v="All"/>
    <x v="5"/>
    <x v="2"/>
    <n v="0"/>
    <n v="0"/>
    <n v="0"/>
    <n v="25812"/>
  </r>
  <r>
    <x v="6"/>
    <x v="10"/>
    <s v="All"/>
    <x v="6"/>
    <x v="2"/>
    <n v="0"/>
    <n v="0"/>
    <n v="0"/>
    <n v="201598"/>
  </r>
  <r>
    <x v="6"/>
    <x v="10"/>
    <s v="All"/>
    <x v="7"/>
    <x v="2"/>
    <n v="0"/>
    <n v="0"/>
    <n v="0"/>
    <n v="182145"/>
  </r>
  <r>
    <x v="6"/>
    <x v="10"/>
    <s v="All"/>
    <x v="8"/>
    <x v="2"/>
    <n v="0"/>
    <n v="0"/>
    <n v="0"/>
    <n v="16401"/>
  </r>
  <r>
    <x v="6"/>
    <x v="10"/>
    <s v="All"/>
    <x v="9"/>
    <x v="2"/>
    <n v="0"/>
    <n v="0"/>
    <n v="0"/>
    <n v="11410"/>
  </r>
  <r>
    <x v="6"/>
    <x v="11"/>
    <s v="All"/>
    <x v="0"/>
    <x v="2"/>
    <n v="0"/>
    <n v="0"/>
    <n v="0"/>
    <n v="0"/>
  </r>
  <r>
    <x v="6"/>
    <x v="11"/>
    <s v="All"/>
    <x v="1"/>
    <x v="2"/>
    <n v="0"/>
    <n v="0"/>
    <n v="0"/>
    <n v="0"/>
  </r>
  <r>
    <x v="6"/>
    <x v="11"/>
    <s v="All"/>
    <x v="2"/>
    <x v="2"/>
    <n v="0"/>
    <n v="0"/>
    <n v="0"/>
    <n v="0"/>
  </r>
  <r>
    <x v="6"/>
    <x v="11"/>
    <s v="All"/>
    <x v="3"/>
    <x v="2"/>
    <n v="0"/>
    <n v="0"/>
    <n v="0"/>
    <n v="0"/>
  </r>
  <r>
    <x v="6"/>
    <x v="11"/>
    <s v="All"/>
    <x v="4"/>
    <x v="2"/>
    <n v="0"/>
    <n v="0"/>
    <n v="0"/>
    <n v="0"/>
  </r>
  <r>
    <x v="6"/>
    <x v="11"/>
    <s v="All"/>
    <x v="5"/>
    <x v="2"/>
    <n v="0"/>
    <n v="0"/>
    <n v="0"/>
    <n v="0"/>
  </r>
  <r>
    <x v="6"/>
    <x v="11"/>
    <s v="All"/>
    <x v="6"/>
    <x v="2"/>
    <n v="0"/>
    <n v="0"/>
    <n v="0"/>
    <n v="0"/>
  </r>
  <r>
    <x v="6"/>
    <x v="11"/>
    <s v="All"/>
    <x v="7"/>
    <x v="2"/>
    <n v="0"/>
    <n v="0"/>
    <n v="0"/>
    <n v="0"/>
  </r>
  <r>
    <x v="6"/>
    <x v="11"/>
    <s v="All"/>
    <x v="8"/>
    <x v="2"/>
    <n v="0"/>
    <n v="0"/>
    <n v="0"/>
    <n v="0"/>
  </r>
  <r>
    <x v="6"/>
    <x v="11"/>
    <s v="All"/>
    <x v="9"/>
    <x v="2"/>
    <n v="0"/>
    <n v="0"/>
    <n v="0"/>
    <n v="0"/>
  </r>
  <r>
    <x v="6"/>
    <x v="0"/>
    <s v="All"/>
    <x v="0"/>
    <x v="3"/>
    <n v="0"/>
    <n v="0"/>
    <n v="0"/>
    <n v="23440"/>
  </r>
  <r>
    <x v="6"/>
    <x v="0"/>
    <s v="All"/>
    <x v="1"/>
    <x v="3"/>
    <n v="0"/>
    <n v="0"/>
    <n v="0"/>
    <n v="36733"/>
  </r>
  <r>
    <x v="6"/>
    <x v="0"/>
    <s v="All"/>
    <x v="2"/>
    <x v="3"/>
    <n v="0"/>
    <n v="0"/>
    <n v="0"/>
    <n v="61312"/>
  </r>
  <r>
    <x v="6"/>
    <x v="0"/>
    <s v="All"/>
    <x v="3"/>
    <x v="3"/>
    <n v="0"/>
    <n v="0"/>
    <n v="0"/>
    <n v="62023"/>
  </r>
  <r>
    <x v="6"/>
    <x v="0"/>
    <s v="All"/>
    <x v="4"/>
    <x v="3"/>
    <n v="0"/>
    <n v="0"/>
    <n v="0"/>
    <n v="47904"/>
  </r>
  <r>
    <x v="6"/>
    <x v="0"/>
    <s v="All"/>
    <x v="5"/>
    <x v="3"/>
    <n v="0"/>
    <n v="0"/>
    <n v="0"/>
    <n v="32001"/>
  </r>
  <r>
    <x v="6"/>
    <x v="0"/>
    <s v="All"/>
    <x v="6"/>
    <x v="3"/>
    <n v="0"/>
    <n v="0"/>
    <n v="0"/>
    <n v="286807"/>
  </r>
  <r>
    <x v="6"/>
    <x v="0"/>
    <s v="All"/>
    <x v="7"/>
    <x v="3"/>
    <n v="0"/>
    <n v="0"/>
    <n v="0"/>
    <n v="162262"/>
  </r>
  <r>
    <x v="6"/>
    <x v="0"/>
    <s v="All"/>
    <x v="8"/>
    <x v="3"/>
    <n v="0"/>
    <n v="0"/>
    <n v="0"/>
    <n v="25311"/>
  </r>
  <r>
    <x v="6"/>
    <x v="0"/>
    <s v="All"/>
    <x v="9"/>
    <x v="3"/>
    <n v="0"/>
    <n v="0"/>
    <n v="0"/>
    <n v="23736"/>
  </r>
  <r>
    <x v="6"/>
    <x v="1"/>
    <s v="All"/>
    <x v="0"/>
    <x v="3"/>
    <n v="0"/>
    <n v="0"/>
    <n v="0"/>
    <n v="21713"/>
  </r>
  <r>
    <x v="6"/>
    <x v="1"/>
    <s v="All"/>
    <x v="1"/>
    <x v="3"/>
    <n v="0"/>
    <n v="0"/>
    <n v="0"/>
    <n v="36799"/>
  </r>
  <r>
    <x v="6"/>
    <x v="1"/>
    <s v="All"/>
    <x v="2"/>
    <x v="3"/>
    <n v="0"/>
    <n v="0"/>
    <n v="0"/>
    <n v="61256"/>
  </r>
  <r>
    <x v="6"/>
    <x v="1"/>
    <s v="All"/>
    <x v="3"/>
    <x v="3"/>
    <n v="0"/>
    <n v="0"/>
    <n v="0"/>
    <n v="62816"/>
  </r>
  <r>
    <x v="6"/>
    <x v="1"/>
    <s v="All"/>
    <x v="4"/>
    <x v="3"/>
    <n v="0"/>
    <n v="0"/>
    <n v="0"/>
    <n v="49507"/>
  </r>
  <r>
    <x v="6"/>
    <x v="1"/>
    <s v="All"/>
    <x v="5"/>
    <x v="3"/>
    <n v="0"/>
    <n v="0"/>
    <n v="0"/>
    <n v="33939"/>
  </r>
  <r>
    <x v="6"/>
    <x v="1"/>
    <s v="All"/>
    <x v="6"/>
    <x v="3"/>
    <n v="0"/>
    <n v="0"/>
    <n v="0"/>
    <n v="290979"/>
  </r>
  <r>
    <x v="6"/>
    <x v="1"/>
    <s v="All"/>
    <x v="7"/>
    <x v="3"/>
    <n v="0"/>
    <n v="0"/>
    <n v="0"/>
    <n v="169558"/>
  </r>
  <r>
    <x v="6"/>
    <x v="1"/>
    <s v="All"/>
    <x v="8"/>
    <x v="3"/>
    <n v="0"/>
    <n v="0"/>
    <n v="0"/>
    <n v="25228"/>
  </r>
  <r>
    <x v="6"/>
    <x v="1"/>
    <s v="All"/>
    <x v="9"/>
    <x v="3"/>
    <n v="0"/>
    <n v="0"/>
    <n v="0"/>
    <n v="24187"/>
  </r>
  <r>
    <x v="6"/>
    <x v="2"/>
    <s v="All"/>
    <x v="0"/>
    <x v="3"/>
    <n v="0"/>
    <n v="0"/>
    <n v="0"/>
    <n v="21011"/>
  </r>
  <r>
    <x v="6"/>
    <x v="2"/>
    <s v="All"/>
    <x v="1"/>
    <x v="3"/>
    <n v="0"/>
    <n v="0"/>
    <n v="0"/>
    <n v="37104"/>
  </r>
  <r>
    <x v="6"/>
    <x v="2"/>
    <s v="All"/>
    <x v="2"/>
    <x v="3"/>
    <n v="0"/>
    <n v="0"/>
    <n v="0"/>
    <n v="62628"/>
  </r>
  <r>
    <x v="6"/>
    <x v="2"/>
    <s v="All"/>
    <x v="3"/>
    <x v="3"/>
    <n v="0"/>
    <n v="0"/>
    <n v="0"/>
    <n v="64427"/>
  </r>
  <r>
    <x v="6"/>
    <x v="2"/>
    <s v="All"/>
    <x v="4"/>
    <x v="3"/>
    <n v="0"/>
    <n v="0"/>
    <n v="0"/>
    <n v="50804"/>
  </r>
  <r>
    <x v="6"/>
    <x v="2"/>
    <s v="All"/>
    <x v="5"/>
    <x v="3"/>
    <n v="0"/>
    <n v="0"/>
    <n v="0"/>
    <n v="35136"/>
  </r>
  <r>
    <x v="6"/>
    <x v="2"/>
    <s v="All"/>
    <x v="6"/>
    <x v="3"/>
    <n v="0"/>
    <n v="0"/>
    <n v="0"/>
    <n v="300167"/>
  </r>
  <r>
    <x v="6"/>
    <x v="2"/>
    <s v="All"/>
    <x v="7"/>
    <x v="3"/>
    <n v="0"/>
    <n v="0"/>
    <n v="0"/>
    <n v="179949"/>
  </r>
  <r>
    <x v="6"/>
    <x v="2"/>
    <s v="All"/>
    <x v="8"/>
    <x v="3"/>
    <n v="0"/>
    <n v="0"/>
    <n v="0"/>
    <n v="25037"/>
  </r>
  <r>
    <x v="6"/>
    <x v="2"/>
    <s v="All"/>
    <x v="9"/>
    <x v="3"/>
    <n v="0"/>
    <n v="0"/>
    <n v="0"/>
    <n v="24314"/>
  </r>
  <r>
    <x v="6"/>
    <x v="3"/>
    <s v="All"/>
    <x v="0"/>
    <x v="3"/>
    <n v="0"/>
    <n v="0"/>
    <n v="0"/>
    <n v="20591"/>
  </r>
  <r>
    <x v="6"/>
    <x v="3"/>
    <s v="All"/>
    <x v="1"/>
    <x v="3"/>
    <n v="0"/>
    <n v="0"/>
    <n v="0"/>
    <n v="35247"/>
  </r>
  <r>
    <x v="6"/>
    <x v="3"/>
    <s v="All"/>
    <x v="2"/>
    <x v="3"/>
    <n v="0"/>
    <n v="0"/>
    <n v="0"/>
    <n v="61900"/>
  </r>
  <r>
    <x v="6"/>
    <x v="3"/>
    <s v="All"/>
    <x v="3"/>
    <x v="3"/>
    <n v="0"/>
    <n v="0"/>
    <n v="0"/>
    <n v="63779"/>
  </r>
  <r>
    <x v="6"/>
    <x v="3"/>
    <s v="All"/>
    <x v="4"/>
    <x v="3"/>
    <n v="0"/>
    <n v="0"/>
    <n v="0"/>
    <n v="51029"/>
  </r>
  <r>
    <x v="6"/>
    <x v="3"/>
    <s v="All"/>
    <x v="5"/>
    <x v="3"/>
    <n v="0"/>
    <n v="0"/>
    <n v="0"/>
    <n v="34439"/>
  </r>
  <r>
    <x v="6"/>
    <x v="3"/>
    <s v="All"/>
    <x v="6"/>
    <x v="3"/>
    <n v="0"/>
    <n v="0"/>
    <n v="0"/>
    <n v="296334"/>
  </r>
  <r>
    <x v="6"/>
    <x v="3"/>
    <s v="All"/>
    <x v="7"/>
    <x v="3"/>
    <n v="0"/>
    <n v="0"/>
    <n v="0"/>
    <n v="184830"/>
  </r>
  <r>
    <x v="6"/>
    <x v="3"/>
    <s v="All"/>
    <x v="8"/>
    <x v="3"/>
    <n v="0"/>
    <n v="0"/>
    <n v="0"/>
    <n v="24022"/>
  </r>
  <r>
    <x v="6"/>
    <x v="3"/>
    <s v="All"/>
    <x v="9"/>
    <x v="3"/>
    <n v="0"/>
    <n v="0"/>
    <n v="0"/>
    <n v="24247"/>
  </r>
  <r>
    <x v="6"/>
    <x v="4"/>
    <s v="All"/>
    <x v="0"/>
    <x v="3"/>
    <n v="0"/>
    <n v="0"/>
    <n v="0"/>
    <n v="20070"/>
  </r>
  <r>
    <x v="6"/>
    <x v="4"/>
    <s v="All"/>
    <x v="1"/>
    <x v="3"/>
    <n v="0"/>
    <n v="0"/>
    <n v="0"/>
    <n v="33534"/>
  </r>
  <r>
    <x v="6"/>
    <x v="4"/>
    <s v="All"/>
    <x v="2"/>
    <x v="3"/>
    <n v="0"/>
    <n v="0"/>
    <n v="0"/>
    <n v="59672"/>
  </r>
  <r>
    <x v="6"/>
    <x v="4"/>
    <s v="All"/>
    <x v="3"/>
    <x v="3"/>
    <n v="0"/>
    <n v="0"/>
    <n v="0"/>
    <n v="62182"/>
  </r>
  <r>
    <x v="6"/>
    <x v="4"/>
    <s v="All"/>
    <x v="4"/>
    <x v="3"/>
    <n v="0"/>
    <n v="0"/>
    <n v="0"/>
    <n v="50355"/>
  </r>
  <r>
    <x v="6"/>
    <x v="4"/>
    <s v="All"/>
    <x v="5"/>
    <x v="3"/>
    <n v="0"/>
    <n v="0"/>
    <n v="0"/>
    <n v="33808"/>
  </r>
  <r>
    <x v="6"/>
    <x v="4"/>
    <s v="All"/>
    <x v="6"/>
    <x v="3"/>
    <n v="0"/>
    <n v="0"/>
    <n v="0"/>
    <n v="288121"/>
  </r>
  <r>
    <x v="6"/>
    <x v="4"/>
    <s v="All"/>
    <x v="7"/>
    <x v="3"/>
    <n v="0"/>
    <n v="0"/>
    <n v="0"/>
    <n v="189917"/>
  </r>
  <r>
    <x v="6"/>
    <x v="4"/>
    <s v="All"/>
    <x v="8"/>
    <x v="3"/>
    <n v="0"/>
    <n v="0"/>
    <n v="0"/>
    <n v="24204"/>
  </r>
  <r>
    <x v="6"/>
    <x v="4"/>
    <s v="All"/>
    <x v="9"/>
    <x v="3"/>
    <n v="0"/>
    <n v="0"/>
    <n v="0"/>
    <n v="25050"/>
  </r>
  <r>
    <x v="6"/>
    <x v="5"/>
    <s v="All"/>
    <x v="0"/>
    <x v="3"/>
    <n v="0"/>
    <n v="0"/>
    <n v="0"/>
    <n v="19548"/>
  </r>
  <r>
    <x v="6"/>
    <x v="5"/>
    <s v="All"/>
    <x v="1"/>
    <x v="3"/>
    <n v="0"/>
    <n v="0"/>
    <n v="0"/>
    <n v="32087"/>
  </r>
  <r>
    <x v="6"/>
    <x v="5"/>
    <s v="All"/>
    <x v="2"/>
    <x v="3"/>
    <n v="0"/>
    <n v="0"/>
    <n v="0"/>
    <n v="58250"/>
  </r>
  <r>
    <x v="6"/>
    <x v="5"/>
    <s v="All"/>
    <x v="3"/>
    <x v="3"/>
    <n v="0"/>
    <n v="0"/>
    <n v="0"/>
    <n v="60352"/>
  </r>
  <r>
    <x v="6"/>
    <x v="5"/>
    <s v="All"/>
    <x v="4"/>
    <x v="3"/>
    <n v="0"/>
    <n v="0"/>
    <n v="0"/>
    <n v="49546"/>
  </r>
  <r>
    <x v="6"/>
    <x v="5"/>
    <s v="All"/>
    <x v="5"/>
    <x v="3"/>
    <n v="0"/>
    <n v="0"/>
    <n v="0"/>
    <n v="33633"/>
  </r>
  <r>
    <x v="6"/>
    <x v="5"/>
    <s v="All"/>
    <x v="6"/>
    <x v="3"/>
    <n v="0"/>
    <n v="0"/>
    <n v="0"/>
    <n v="279991"/>
  </r>
  <r>
    <x v="6"/>
    <x v="5"/>
    <s v="All"/>
    <x v="7"/>
    <x v="3"/>
    <n v="0"/>
    <n v="0"/>
    <n v="0"/>
    <n v="197905"/>
  </r>
  <r>
    <x v="6"/>
    <x v="5"/>
    <s v="All"/>
    <x v="8"/>
    <x v="3"/>
    <n v="0"/>
    <n v="0"/>
    <n v="0"/>
    <n v="24612"/>
  </r>
  <r>
    <x v="6"/>
    <x v="5"/>
    <s v="All"/>
    <x v="9"/>
    <x v="3"/>
    <n v="0"/>
    <n v="0"/>
    <n v="0"/>
    <n v="25007"/>
  </r>
  <r>
    <x v="6"/>
    <x v="6"/>
    <s v="All"/>
    <x v="0"/>
    <x v="3"/>
    <n v="0"/>
    <n v="0"/>
    <n v="0"/>
    <n v="18956"/>
  </r>
  <r>
    <x v="6"/>
    <x v="6"/>
    <s v="All"/>
    <x v="1"/>
    <x v="3"/>
    <n v="0"/>
    <n v="0"/>
    <n v="0"/>
    <n v="31170"/>
  </r>
  <r>
    <x v="6"/>
    <x v="6"/>
    <s v="All"/>
    <x v="2"/>
    <x v="3"/>
    <n v="0"/>
    <n v="0"/>
    <n v="0"/>
    <n v="55745"/>
  </r>
  <r>
    <x v="6"/>
    <x v="6"/>
    <s v="All"/>
    <x v="3"/>
    <x v="3"/>
    <n v="0"/>
    <n v="0"/>
    <n v="0"/>
    <n v="57947"/>
  </r>
  <r>
    <x v="6"/>
    <x v="6"/>
    <s v="All"/>
    <x v="4"/>
    <x v="3"/>
    <n v="0"/>
    <n v="0"/>
    <n v="0"/>
    <n v="49014"/>
  </r>
  <r>
    <x v="6"/>
    <x v="6"/>
    <s v="All"/>
    <x v="5"/>
    <x v="3"/>
    <n v="0"/>
    <n v="0"/>
    <n v="0"/>
    <n v="33407"/>
  </r>
  <r>
    <x v="6"/>
    <x v="6"/>
    <s v="All"/>
    <x v="6"/>
    <x v="3"/>
    <n v="0"/>
    <n v="0"/>
    <n v="0"/>
    <n v="269149"/>
  </r>
  <r>
    <x v="6"/>
    <x v="6"/>
    <s v="All"/>
    <x v="7"/>
    <x v="3"/>
    <n v="0"/>
    <n v="0"/>
    <n v="0"/>
    <n v="202804"/>
  </r>
  <r>
    <x v="6"/>
    <x v="6"/>
    <s v="All"/>
    <x v="8"/>
    <x v="3"/>
    <n v="0"/>
    <n v="0"/>
    <n v="0"/>
    <n v="24783"/>
  </r>
  <r>
    <x v="6"/>
    <x v="6"/>
    <s v="All"/>
    <x v="9"/>
    <x v="3"/>
    <n v="0"/>
    <n v="0"/>
    <n v="0"/>
    <n v="24842"/>
  </r>
  <r>
    <x v="6"/>
    <x v="7"/>
    <s v="All"/>
    <x v="0"/>
    <x v="3"/>
    <n v="0"/>
    <n v="0"/>
    <n v="0"/>
    <n v="18949"/>
  </r>
  <r>
    <x v="6"/>
    <x v="7"/>
    <s v="All"/>
    <x v="1"/>
    <x v="3"/>
    <n v="0"/>
    <n v="0"/>
    <n v="0"/>
    <n v="30205"/>
  </r>
  <r>
    <x v="6"/>
    <x v="7"/>
    <s v="All"/>
    <x v="2"/>
    <x v="3"/>
    <n v="0"/>
    <n v="0"/>
    <n v="0"/>
    <n v="52757"/>
  </r>
  <r>
    <x v="6"/>
    <x v="7"/>
    <s v="All"/>
    <x v="3"/>
    <x v="3"/>
    <n v="0"/>
    <n v="0"/>
    <n v="0"/>
    <n v="55254"/>
  </r>
  <r>
    <x v="6"/>
    <x v="7"/>
    <s v="All"/>
    <x v="4"/>
    <x v="3"/>
    <n v="0"/>
    <n v="0"/>
    <n v="0"/>
    <n v="47771"/>
  </r>
  <r>
    <x v="6"/>
    <x v="7"/>
    <s v="All"/>
    <x v="5"/>
    <x v="3"/>
    <n v="0"/>
    <n v="0"/>
    <n v="0"/>
    <n v="32558"/>
  </r>
  <r>
    <x v="6"/>
    <x v="7"/>
    <s v="All"/>
    <x v="6"/>
    <x v="3"/>
    <n v="0"/>
    <n v="0"/>
    <n v="0"/>
    <n v="257060"/>
  </r>
  <r>
    <x v="6"/>
    <x v="7"/>
    <s v="All"/>
    <x v="7"/>
    <x v="3"/>
    <n v="0"/>
    <n v="0"/>
    <n v="0"/>
    <n v="205077"/>
  </r>
  <r>
    <x v="6"/>
    <x v="7"/>
    <s v="All"/>
    <x v="8"/>
    <x v="3"/>
    <n v="0"/>
    <n v="0"/>
    <n v="0"/>
    <n v="25018"/>
  </r>
  <r>
    <x v="6"/>
    <x v="7"/>
    <s v="All"/>
    <x v="9"/>
    <x v="3"/>
    <n v="0"/>
    <n v="0"/>
    <n v="0"/>
    <n v="24313"/>
  </r>
  <r>
    <x v="6"/>
    <x v="8"/>
    <s v="All"/>
    <x v="0"/>
    <x v="3"/>
    <n v="0"/>
    <n v="0"/>
    <n v="0"/>
    <n v="18923"/>
  </r>
  <r>
    <x v="6"/>
    <x v="8"/>
    <s v="All"/>
    <x v="1"/>
    <x v="3"/>
    <n v="0"/>
    <n v="0"/>
    <n v="0"/>
    <n v="28952"/>
  </r>
  <r>
    <x v="6"/>
    <x v="8"/>
    <s v="All"/>
    <x v="2"/>
    <x v="3"/>
    <n v="0"/>
    <n v="0"/>
    <n v="0"/>
    <n v="49840"/>
  </r>
  <r>
    <x v="6"/>
    <x v="8"/>
    <s v="All"/>
    <x v="3"/>
    <x v="3"/>
    <n v="0"/>
    <n v="0"/>
    <n v="0"/>
    <n v="52183"/>
  </r>
  <r>
    <x v="6"/>
    <x v="8"/>
    <s v="All"/>
    <x v="4"/>
    <x v="3"/>
    <n v="0"/>
    <n v="0"/>
    <n v="0"/>
    <n v="45409"/>
  </r>
  <r>
    <x v="6"/>
    <x v="8"/>
    <s v="All"/>
    <x v="5"/>
    <x v="3"/>
    <n v="0"/>
    <n v="0"/>
    <n v="0"/>
    <n v="31142"/>
  </r>
  <r>
    <x v="6"/>
    <x v="8"/>
    <s v="All"/>
    <x v="6"/>
    <x v="3"/>
    <n v="0"/>
    <n v="0"/>
    <n v="0"/>
    <n v="244077"/>
  </r>
  <r>
    <x v="6"/>
    <x v="8"/>
    <s v="All"/>
    <x v="7"/>
    <x v="3"/>
    <n v="0"/>
    <n v="0"/>
    <n v="0"/>
    <n v="203980"/>
  </r>
  <r>
    <x v="6"/>
    <x v="8"/>
    <s v="All"/>
    <x v="8"/>
    <x v="3"/>
    <n v="0"/>
    <n v="0"/>
    <n v="0"/>
    <n v="25816"/>
  </r>
  <r>
    <x v="6"/>
    <x v="8"/>
    <s v="All"/>
    <x v="9"/>
    <x v="3"/>
    <n v="0"/>
    <n v="0"/>
    <n v="0"/>
    <n v="24246"/>
  </r>
  <r>
    <x v="6"/>
    <x v="9"/>
    <s v="All"/>
    <x v="0"/>
    <x v="3"/>
    <n v="0"/>
    <n v="0"/>
    <n v="0"/>
    <n v="18631"/>
  </r>
  <r>
    <x v="6"/>
    <x v="9"/>
    <s v="All"/>
    <x v="1"/>
    <x v="3"/>
    <n v="0"/>
    <n v="0"/>
    <n v="0"/>
    <n v="28519"/>
  </r>
  <r>
    <x v="6"/>
    <x v="9"/>
    <s v="All"/>
    <x v="2"/>
    <x v="3"/>
    <n v="0"/>
    <n v="0"/>
    <n v="0"/>
    <n v="47718"/>
  </r>
  <r>
    <x v="6"/>
    <x v="9"/>
    <s v="All"/>
    <x v="3"/>
    <x v="3"/>
    <n v="0"/>
    <n v="0"/>
    <n v="0"/>
    <n v="49138"/>
  </r>
  <r>
    <x v="6"/>
    <x v="9"/>
    <s v="All"/>
    <x v="4"/>
    <x v="3"/>
    <n v="0"/>
    <n v="0"/>
    <n v="0"/>
    <n v="43146"/>
  </r>
  <r>
    <x v="6"/>
    <x v="9"/>
    <s v="All"/>
    <x v="5"/>
    <x v="3"/>
    <n v="0"/>
    <n v="0"/>
    <n v="0"/>
    <n v="30130"/>
  </r>
  <r>
    <x v="6"/>
    <x v="9"/>
    <s v="All"/>
    <x v="6"/>
    <x v="3"/>
    <n v="0"/>
    <n v="0"/>
    <n v="0"/>
    <n v="232188"/>
  </r>
  <r>
    <x v="6"/>
    <x v="9"/>
    <s v="All"/>
    <x v="7"/>
    <x v="3"/>
    <n v="0"/>
    <n v="0"/>
    <n v="0"/>
    <n v="204306"/>
  </r>
  <r>
    <x v="6"/>
    <x v="9"/>
    <s v="All"/>
    <x v="8"/>
    <x v="3"/>
    <n v="0"/>
    <n v="0"/>
    <n v="0"/>
    <n v="22051"/>
  </r>
  <r>
    <x v="6"/>
    <x v="9"/>
    <s v="All"/>
    <x v="9"/>
    <x v="3"/>
    <n v="0"/>
    <n v="0"/>
    <n v="0"/>
    <n v="16111"/>
  </r>
  <r>
    <x v="6"/>
    <x v="10"/>
    <s v="All"/>
    <x v="0"/>
    <x v="3"/>
    <n v="0"/>
    <n v="0"/>
    <n v="0"/>
    <n v="16276"/>
  </r>
  <r>
    <x v="6"/>
    <x v="10"/>
    <s v="All"/>
    <x v="1"/>
    <x v="3"/>
    <n v="0"/>
    <n v="0"/>
    <n v="0"/>
    <n v="25424"/>
  </r>
  <r>
    <x v="6"/>
    <x v="10"/>
    <s v="All"/>
    <x v="2"/>
    <x v="3"/>
    <n v="0"/>
    <n v="0"/>
    <n v="0"/>
    <n v="41770"/>
  </r>
  <r>
    <x v="6"/>
    <x v="10"/>
    <s v="All"/>
    <x v="3"/>
    <x v="3"/>
    <n v="0"/>
    <n v="0"/>
    <n v="0"/>
    <n v="42410"/>
  </r>
  <r>
    <x v="6"/>
    <x v="10"/>
    <s v="All"/>
    <x v="4"/>
    <x v="3"/>
    <n v="0"/>
    <n v="0"/>
    <n v="0"/>
    <n v="36069"/>
  </r>
  <r>
    <x v="6"/>
    <x v="10"/>
    <s v="All"/>
    <x v="5"/>
    <x v="3"/>
    <n v="0"/>
    <n v="0"/>
    <n v="0"/>
    <n v="25812"/>
  </r>
  <r>
    <x v="6"/>
    <x v="10"/>
    <s v="All"/>
    <x v="6"/>
    <x v="3"/>
    <n v="0"/>
    <n v="0"/>
    <n v="0"/>
    <n v="201598"/>
  </r>
  <r>
    <x v="6"/>
    <x v="10"/>
    <s v="All"/>
    <x v="7"/>
    <x v="3"/>
    <n v="0"/>
    <n v="0"/>
    <n v="0"/>
    <n v="182145"/>
  </r>
  <r>
    <x v="6"/>
    <x v="10"/>
    <s v="All"/>
    <x v="8"/>
    <x v="3"/>
    <n v="0"/>
    <n v="0"/>
    <n v="0"/>
    <n v="16401"/>
  </r>
  <r>
    <x v="6"/>
    <x v="10"/>
    <s v="All"/>
    <x v="9"/>
    <x v="3"/>
    <n v="0"/>
    <n v="0"/>
    <n v="0"/>
    <n v="11410"/>
  </r>
  <r>
    <x v="6"/>
    <x v="11"/>
    <s v="All"/>
    <x v="0"/>
    <x v="3"/>
    <n v="0"/>
    <n v="0"/>
    <n v="0"/>
    <n v="0"/>
  </r>
  <r>
    <x v="6"/>
    <x v="11"/>
    <s v="All"/>
    <x v="1"/>
    <x v="3"/>
    <n v="0"/>
    <n v="0"/>
    <n v="0"/>
    <n v="0"/>
  </r>
  <r>
    <x v="6"/>
    <x v="11"/>
    <s v="All"/>
    <x v="2"/>
    <x v="3"/>
    <n v="0"/>
    <n v="0"/>
    <n v="0"/>
    <n v="0"/>
  </r>
  <r>
    <x v="6"/>
    <x v="11"/>
    <s v="All"/>
    <x v="3"/>
    <x v="3"/>
    <n v="0"/>
    <n v="0"/>
    <n v="0"/>
    <n v="0"/>
  </r>
  <r>
    <x v="6"/>
    <x v="11"/>
    <s v="All"/>
    <x v="4"/>
    <x v="3"/>
    <n v="0"/>
    <n v="0"/>
    <n v="0"/>
    <n v="0"/>
  </r>
  <r>
    <x v="6"/>
    <x v="11"/>
    <s v="All"/>
    <x v="5"/>
    <x v="3"/>
    <n v="0"/>
    <n v="0"/>
    <n v="0"/>
    <n v="0"/>
  </r>
  <r>
    <x v="6"/>
    <x v="11"/>
    <s v="All"/>
    <x v="6"/>
    <x v="3"/>
    <n v="0"/>
    <n v="0"/>
    <n v="0"/>
    <n v="0"/>
  </r>
  <r>
    <x v="6"/>
    <x v="11"/>
    <s v="All"/>
    <x v="7"/>
    <x v="3"/>
    <n v="0"/>
    <n v="0"/>
    <n v="0"/>
    <n v="0"/>
  </r>
  <r>
    <x v="6"/>
    <x v="11"/>
    <s v="All"/>
    <x v="8"/>
    <x v="3"/>
    <n v="0"/>
    <n v="0"/>
    <n v="0"/>
    <n v="0"/>
  </r>
  <r>
    <x v="6"/>
    <x v="11"/>
    <s v="All"/>
    <x v="9"/>
    <x v="3"/>
    <n v="0"/>
    <n v="0"/>
    <n v="0"/>
    <n v="0"/>
  </r>
  <r>
    <x v="7"/>
    <x v="0"/>
    <s v="All"/>
    <x v="0"/>
    <x v="0"/>
    <n v="0"/>
    <n v="0"/>
    <n v="0"/>
    <n v="0"/>
  </r>
  <r>
    <x v="7"/>
    <x v="0"/>
    <s v="All"/>
    <x v="1"/>
    <x v="0"/>
    <n v="0"/>
    <n v="0"/>
    <n v="0"/>
    <n v="0"/>
  </r>
  <r>
    <x v="7"/>
    <x v="0"/>
    <s v="All"/>
    <x v="2"/>
    <x v="0"/>
    <n v="0"/>
    <n v="0"/>
    <n v="0"/>
    <n v="0"/>
  </r>
  <r>
    <x v="7"/>
    <x v="0"/>
    <s v="All"/>
    <x v="3"/>
    <x v="0"/>
    <n v="0"/>
    <n v="0"/>
    <n v="0"/>
    <n v="0"/>
  </r>
  <r>
    <x v="7"/>
    <x v="0"/>
    <s v="All"/>
    <x v="4"/>
    <x v="0"/>
    <n v="0"/>
    <n v="0"/>
    <n v="0"/>
    <n v="0"/>
  </r>
  <r>
    <x v="7"/>
    <x v="0"/>
    <s v="All"/>
    <x v="5"/>
    <x v="0"/>
    <n v="0"/>
    <n v="0"/>
    <n v="0"/>
    <n v="0"/>
  </r>
  <r>
    <x v="7"/>
    <x v="0"/>
    <s v="All"/>
    <x v="6"/>
    <x v="0"/>
    <n v="0"/>
    <n v="0"/>
    <n v="0"/>
    <n v="0"/>
  </r>
  <r>
    <x v="7"/>
    <x v="0"/>
    <s v="All"/>
    <x v="7"/>
    <x v="0"/>
    <n v="0"/>
    <n v="0"/>
    <n v="0"/>
    <n v="0"/>
  </r>
  <r>
    <x v="7"/>
    <x v="0"/>
    <s v="All"/>
    <x v="8"/>
    <x v="0"/>
    <n v="0"/>
    <n v="0"/>
    <n v="0"/>
    <n v="0"/>
  </r>
  <r>
    <x v="7"/>
    <x v="0"/>
    <s v="All"/>
    <x v="9"/>
    <x v="0"/>
    <n v="0"/>
    <n v="0"/>
    <n v="0"/>
    <n v="0"/>
  </r>
  <r>
    <x v="7"/>
    <x v="1"/>
    <s v="All"/>
    <x v="0"/>
    <x v="0"/>
    <n v="0"/>
    <n v="0"/>
    <n v="0"/>
    <n v="0"/>
  </r>
  <r>
    <x v="7"/>
    <x v="1"/>
    <s v="All"/>
    <x v="1"/>
    <x v="0"/>
    <n v="0"/>
    <n v="0"/>
    <n v="0"/>
    <n v="0"/>
  </r>
  <r>
    <x v="7"/>
    <x v="1"/>
    <s v="All"/>
    <x v="2"/>
    <x v="0"/>
    <n v="0"/>
    <n v="0"/>
    <n v="0"/>
    <n v="0"/>
  </r>
  <r>
    <x v="7"/>
    <x v="1"/>
    <s v="All"/>
    <x v="3"/>
    <x v="0"/>
    <n v="0"/>
    <n v="0"/>
    <n v="0"/>
    <n v="0"/>
  </r>
  <r>
    <x v="7"/>
    <x v="1"/>
    <s v="All"/>
    <x v="4"/>
    <x v="0"/>
    <n v="0"/>
    <n v="0"/>
    <n v="0"/>
    <n v="0"/>
  </r>
  <r>
    <x v="7"/>
    <x v="1"/>
    <s v="All"/>
    <x v="5"/>
    <x v="0"/>
    <n v="0"/>
    <n v="0"/>
    <n v="0"/>
    <n v="0"/>
  </r>
  <r>
    <x v="7"/>
    <x v="1"/>
    <s v="All"/>
    <x v="6"/>
    <x v="0"/>
    <n v="0"/>
    <n v="0"/>
    <n v="0"/>
    <n v="0"/>
  </r>
  <r>
    <x v="7"/>
    <x v="1"/>
    <s v="All"/>
    <x v="7"/>
    <x v="0"/>
    <n v="0"/>
    <n v="0"/>
    <n v="0"/>
    <n v="0"/>
  </r>
  <r>
    <x v="7"/>
    <x v="1"/>
    <s v="All"/>
    <x v="8"/>
    <x v="0"/>
    <n v="0"/>
    <n v="0"/>
    <n v="0"/>
    <n v="0"/>
  </r>
  <r>
    <x v="7"/>
    <x v="1"/>
    <s v="All"/>
    <x v="9"/>
    <x v="0"/>
    <n v="0"/>
    <n v="0"/>
    <n v="0"/>
    <n v="0"/>
  </r>
  <r>
    <x v="7"/>
    <x v="2"/>
    <s v="All"/>
    <x v="0"/>
    <x v="0"/>
    <n v="0"/>
    <n v="0"/>
    <n v="0"/>
    <n v="0"/>
  </r>
  <r>
    <x v="7"/>
    <x v="2"/>
    <s v="All"/>
    <x v="1"/>
    <x v="0"/>
    <n v="0"/>
    <n v="0"/>
    <n v="0"/>
    <n v="0"/>
  </r>
  <r>
    <x v="7"/>
    <x v="2"/>
    <s v="All"/>
    <x v="2"/>
    <x v="0"/>
    <n v="0"/>
    <n v="0"/>
    <n v="0"/>
    <n v="0"/>
  </r>
  <r>
    <x v="7"/>
    <x v="2"/>
    <s v="All"/>
    <x v="3"/>
    <x v="0"/>
    <n v="0"/>
    <n v="0"/>
    <n v="0"/>
    <n v="0"/>
  </r>
  <r>
    <x v="7"/>
    <x v="2"/>
    <s v="All"/>
    <x v="4"/>
    <x v="0"/>
    <n v="0"/>
    <n v="0"/>
    <n v="0"/>
    <n v="0"/>
  </r>
  <r>
    <x v="7"/>
    <x v="2"/>
    <s v="All"/>
    <x v="5"/>
    <x v="0"/>
    <n v="0"/>
    <n v="0"/>
    <n v="0"/>
    <n v="0"/>
  </r>
  <r>
    <x v="7"/>
    <x v="2"/>
    <s v="All"/>
    <x v="6"/>
    <x v="0"/>
    <n v="0"/>
    <n v="0"/>
    <n v="0"/>
    <n v="0"/>
  </r>
  <r>
    <x v="7"/>
    <x v="2"/>
    <s v="All"/>
    <x v="7"/>
    <x v="0"/>
    <n v="0"/>
    <n v="0"/>
    <n v="0"/>
    <n v="0"/>
  </r>
  <r>
    <x v="7"/>
    <x v="2"/>
    <s v="All"/>
    <x v="8"/>
    <x v="0"/>
    <n v="0"/>
    <n v="0"/>
    <n v="0"/>
    <n v="0"/>
  </r>
  <r>
    <x v="7"/>
    <x v="2"/>
    <s v="All"/>
    <x v="9"/>
    <x v="0"/>
    <n v="0"/>
    <n v="0"/>
    <n v="0"/>
    <n v="0"/>
  </r>
  <r>
    <x v="7"/>
    <x v="3"/>
    <s v="All"/>
    <x v="0"/>
    <x v="0"/>
    <n v="0"/>
    <n v="0"/>
    <n v="0"/>
    <n v="0"/>
  </r>
  <r>
    <x v="7"/>
    <x v="3"/>
    <s v="All"/>
    <x v="1"/>
    <x v="0"/>
    <n v="0"/>
    <n v="0"/>
    <n v="0"/>
    <n v="0"/>
  </r>
  <r>
    <x v="7"/>
    <x v="3"/>
    <s v="All"/>
    <x v="2"/>
    <x v="0"/>
    <n v="0"/>
    <n v="0"/>
    <n v="0"/>
    <n v="0"/>
  </r>
  <r>
    <x v="7"/>
    <x v="3"/>
    <s v="All"/>
    <x v="3"/>
    <x v="0"/>
    <n v="0"/>
    <n v="0"/>
    <n v="0"/>
    <n v="0"/>
  </r>
  <r>
    <x v="7"/>
    <x v="3"/>
    <s v="All"/>
    <x v="4"/>
    <x v="0"/>
    <n v="0"/>
    <n v="0"/>
    <n v="0"/>
    <n v="0"/>
  </r>
  <r>
    <x v="7"/>
    <x v="3"/>
    <s v="All"/>
    <x v="5"/>
    <x v="0"/>
    <n v="0"/>
    <n v="0"/>
    <n v="0"/>
    <n v="0"/>
  </r>
  <r>
    <x v="7"/>
    <x v="3"/>
    <s v="All"/>
    <x v="6"/>
    <x v="0"/>
    <n v="0"/>
    <n v="0"/>
    <n v="0"/>
    <n v="0"/>
  </r>
  <r>
    <x v="7"/>
    <x v="3"/>
    <s v="All"/>
    <x v="7"/>
    <x v="0"/>
    <n v="0"/>
    <n v="0"/>
    <n v="0"/>
    <n v="0"/>
  </r>
  <r>
    <x v="7"/>
    <x v="3"/>
    <s v="All"/>
    <x v="8"/>
    <x v="0"/>
    <n v="0"/>
    <n v="0"/>
    <n v="0"/>
    <n v="0"/>
  </r>
  <r>
    <x v="7"/>
    <x v="3"/>
    <s v="All"/>
    <x v="9"/>
    <x v="0"/>
    <n v="0"/>
    <n v="0"/>
    <n v="0"/>
    <n v="0"/>
  </r>
  <r>
    <x v="7"/>
    <x v="4"/>
    <s v="All"/>
    <x v="0"/>
    <x v="0"/>
    <n v="0"/>
    <n v="0"/>
    <n v="0"/>
    <n v="0"/>
  </r>
  <r>
    <x v="7"/>
    <x v="4"/>
    <s v="All"/>
    <x v="1"/>
    <x v="0"/>
    <n v="0"/>
    <n v="0"/>
    <n v="0"/>
    <n v="0"/>
  </r>
  <r>
    <x v="7"/>
    <x v="4"/>
    <s v="All"/>
    <x v="2"/>
    <x v="0"/>
    <n v="0"/>
    <n v="0"/>
    <n v="0"/>
    <n v="0"/>
  </r>
  <r>
    <x v="7"/>
    <x v="4"/>
    <s v="All"/>
    <x v="3"/>
    <x v="0"/>
    <n v="0"/>
    <n v="0"/>
    <n v="0"/>
    <n v="0"/>
  </r>
  <r>
    <x v="7"/>
    <x v="4"/>
    <s v="All"/>
    <x v="4"/>
    <x v="0"/>
    <n v="0"/>
    <n v="0"/>
    <n v="0"/>
    <n v="0"/>
  </r>
  <r>
    <x v="7"/>
    <x v="4"/>
    <s v="All"/>
    <x v="5"/>
    <x v="0"/>
    <n v="0"/>
    <n v="0"/>
    <n v="0"/>
    <n v="0"/>
  </r>
  <r>
    <x v="7"/>
    <x v="4"/>
    <s v="All"/>
    <x v="6"/>
    <x v="0"/>
    <n v="0"/>
    <n v="0"/>
    <n v="0"/>
    <n v="0"/>
  </r>
  <r>
    <x v="7"/>
    <x v="4"/>
    <s v="All"/>
    <x v="7"/>
    <x v="0"/>
    <n v="0"/>
    <n v="0"/>
    <n v="0"/>
    <n v="0"/>
  </r>
  <r>
    <x v="7"/>
    <x v="4"/>
    <s v="All"/>
    <x v="8"/>
    <x v="0"/>
    <n v="0"/>
    <n v="0"/>
    <n v="0"/>
    <n v="0"/>
  </r>
  <r>
    <x v="7"/>
    <x v="4"/>
    <s v="All"/>
    <x v="9"/>
    <x v="0"/>
    <n v="0"/>
    <n v="0"/>
    <n v="0"/>
    <n v="0"/>
  </r>
  <r>
    <x v="7"/>
    <x v="5"/>
    <s v="All"/>
    <x v="0"/>
    <x v="0"/>
    <n v="0"/>
    <n v="0"/>
    <n v="0"/>
    <n v="0"/>
  </r>
  <r>
    <x v="7"/>
    <x v="5"/>
    <s v="All"/>
    <x v="1"/>
    <x v="0"/>
    <n v="0"/>
    <n v="0"/>
    <n v="0"/>
    <n v="0"/>
  </r>
  <r>
    <x v="7"/>
    <x v="5"/>
    <s v="All"/>
    <x v="2"/>
    <x v="0"/>
    <n v="0"/>
    <n v="0"/>
    <n v="0"/>
    <n v="0"/>
  </r>
  <r>
    <x v="7"/>
    <x v="5"/>
    <s v="All"/>
    <x v="3"/>
    <x v="0"/>
    <n v="0"/>
    <n v="0"/>
    <n v="0"/>
    <n v="0"/>
  </r>
  <r>
    <x v="7"/>
    <x v="5"/>
    <s v="All"/>
    <x v="4"/>
    <x v="0"/>
    <n v="0"/>
    <n v="0"/>
    <n v="0"/>
    <n v="0"/>
  </r>
  <r>
    <x v="7"/>
    <x v="5"/>
    <s v="All"/>
    <x v="5"/>
    <x v="0"/>
    <n v="0"/>
    <n v="0"/>
    <n v="0"/>
    <n v="0"/>
  </r>
  <r>
    <x v="7"/>
    <x v="5"/>
    <s v="All"/>
    <x v="6"/>
    <x v="0"/>
    <n v="0"/>
    <n v="0"/>
    <n v="0"/>
    <n v="0"/>
  </r>
  <r>
    <x v="7"/>
    <x v="5"/>
    <s v="All"/>
    <x v="7"/>
    <x v="0"/>
    <n v="0"/>
    <n v="0"/>
    <n v="0"/>
    <n v="0"/>
  </r>
  <r>
    <x v="7"/>
    <x v="5"/>
    <s v="All"/>
    <x v="8"/>
    <x v="0"/>
    <n v="0"/>
    <n v="0"/>
    <n v="0"/>
    <n v="0"/>
  </r>
  <r>
    <x v="7"/>
    <x v="5"/>
    <s v="All"/>
    <x v="9"/>
    <x v="0"/>
    <n v="0"/>
    <n v="0"/>
    <n v="0"/>
    <n v="0"/>
  </r>
  <r>
    <x v="7"/>
    <x v="6"/>
    <s v="All"/>
    <x v="0"/>
    <x v="0"/>
    <n v="0"/>
    <n v="0"/>
    <n v="0"/>
    <n v="0"/>
  </r>
  <r>
    <x v="7"/>
    <x v="6"/>
    <s v="All"/>
    <x v="1"/>
    <x v="0"/>
    <n v="0"/>
    <n v="0"/>
    <n v="0"/>
    <n v="0"/>
  </r>
  <r>
    <x v="7"/>
    <x v="6"/>
    <s v="All"/>
    <x v="2"/>
    <x v="0"/>
    <n v="0"/>
    <n v="0"/>
    <n v="0"/>
    <n v="0"/>
  </r>
  <r>
    <x v="7"/>
    <x v="6"/>
    <s v="All"/>
    <x v="3"/>
    <x v="0"/>
    <n v="0"/>
    <n v="0"/>
    <n v="0"/>
    <n v="0"/>
  </r>
  <r>
    <x v="7"/>
    <x v="6"/>
    <s v="All"/>
    <x v="4"/>
    <x v="0"/>
    <n v="0"/>
    <n v="0"/>
    <n v="0"/>
    <n v="0"/>
  </r>
  <r>
    <x v="7"/>
    <x v="6"/>
    <s v="All"/>
    <x v="5"/>
    <x v="0"/>
    <n v="0"/>
    <n v="0"/>
    <n v="0"/>
    <n v="0"/>
  </r>
  <r>
    <x v="7"/>
    <x v="6"/>
    <s v="All"/>
    <x v="6"/>
    <x v="0"/>
    <n v="0"/>
    <n v="0"/>
    <n v="0"/>
    <n v="0"/>
  </r>
  <r>
    <x v="7"/>
    <x v="6"/>
    <s v="All"/>
    <x v="7"/>
    <x v="0"/>
    <n v="0"/>
    <n v="0"/>
    <n v="0"/>
    <n v="0"/>
  </r>
  <r>
    <x v="7"/>
    <x v="6"/>
    <s v="All"/>
    <x v="8"/>
    <x v="0"/>
    <n v="0"/>
    <n v="0"/>
    <n v="0"/>
    <n v="0"/>
  </r>
  <r>
    <x v="7"/>
    <x v="6"/>
    <s v="All"/>
    <x v="9"/>
    <x v="0"/>
    <n v="0"/>
    <n v="0"/>
    <n v="0"/>
    <n v="0"/>
  </r>
  <r>
    <x v="7"/>
    <x v="7"/>
    <s v="All"/>
    <x v="0"/>
    <x v="0"/>
    <n v="1"/>
    <n v="1"/>
    <n v="15"/>
    <n v="0"/>
  </r>
  <r>
    <x v="7"/>
    <x v="7"/>
    <s v="All"/>
    <x v="1"/>
    <x v="0"/>
    <n v="0"/>
    <n v="0"/>
    <n v="0"/>
    <n v="0"/>
  </r>
  <r>
    <x v="7"/>
    <x v="7"/>
    <s v="All"/>
    <x v="2"/>
    <x v="0"/>
    <n v="2"/>
    <n v="2"/>
    <n v="24"/>
    <n v="0"/>
  </r>
  <r>
    <x v="7"/>
    <x v="7"/>
    <s v="All"/>
    <x v="3"/>
    <x v="0"/>
    <n v="0"/>
    <n v="0"/>
    <n v="0"/>
    <n v="0"/>
  </r>
  <r>
    <x v="7"/>
    <x v="7"/>
    <s v="All"/>
    <x v="4"/>
    <x v="0"/>
    <n v="0"/>
    <n v="0"/>
    <n v="0"/>
    <n v="0"/>
  </r>
  <r>
    <x v="7"/>
    <x v="7"/>
    <s v="All"/>
    <x v="5"/>
    <x v="0"/>
    <n v="0"/>
    <n v="0"/>
    <n v="0"/>
    <n v="0"/>
  </r>
  <r>
    <x v="7"/>
    <x v="7"/>
    <s v="All"/>
    <x v="6"/>
    <x v="0"/>
    <n v="10"/>
    <n v="6"/>
    <n v="214"/>
    <n v="0"/>
  </r>
  <r>
    <x v="7"/>
    <x v="7"/>
    <s v="All"/>
    <x v="7"/>
    <x v="0"/>
    <n v="47"/>
    <n v="19"/>
    <n v="622"/>
    <n v="0"/>
  </r>
  <r>
    <x v="7"/>
    <x v="7"/>
    <s v="All"/>
    <x v="8"/>
    <x v="0"/>
    <n v="33"/>
    <n v="18"/>
    <n v="517"/>
    <n v="0"/>
  </r>
  <r>
    <x v="7"/>
    <x v="7"/>
    <s v="All"/>
    <x v="9"/>
    <x v="0"/>
    <n v="29"/>
    <n v="14"/>
    <n v="304"/>
    <n v="0"/>
  </r>
  <r>
    <x v="7"/>
    <x v="8"/>
    <s v="All"/>
    <x v="0"/>
    <x v="0"/>
    <n v="0"/>
    <n v="0"/>
    <n v="0"/>
    <n v="37741"/>
  </r>
  <r>
    <x v="7"/>
    <x v="8"/>
    <s v="All"/>
    <x v="1"/>
    <x v="0"/>
    <n v="0"/>
    <n v="0"/>
    <n v="0"/>
    <n v="61447"/>
  </r>
  <r>
    <x v="7"/>
    <x v="8"/>
    <s v="All"/>
    <x v="2"/>
    <x v="0"/>
    <n v="1"/>
    <n v="1"/>
    <n v="30"/>
    <n v="110991"/>
  </r>
  <r>
    <x v="7"/>
    <x v="8"/>
    <s v="All"/>
    <x v="3"/>
    <x v="0"/>
    <n v="0"/>
    <n v="0"/>
    <n v="0"/>
    <n v="118404"/>
  </r>
  <r>
    <x v="7"/>
    <x v="8"/>
    <s v="All"/>
    <x v="4"/>
    <x v="0"/>
    <n v="0"/>
    <n v="0"/>
    <n v="0"/>
    <n v="98570"/>
  </r>
  <r>
    <x v="7"/>
    <x v="8"/>
    <s v="All"/>
    <x v="5"/>
    <x v="0"/>
    <n v="2"/>
    <n v="1"/>
    <n v="10"/>
    <n v="67479"/>
  </r>
  <r>
    <x v="7"/>
    <x v="8"/>
    <s v="All"/>
    <x v="6"/>
    <x v="0"/>
    <n v="6"/>
    <n v="4"/>
    <n v="74"/>
    <n v="794695"/>
  </r>
  <r>
    <x v="7"/>
    <x v="8"/>
    <s v="All"/>
    <x v="7"/>
    <x v="0"/>
    <n v="18"/>
    <n v="10"/>
    <n v="210"/>
    <n v="1063855"/>
  </r>
  <r>
    <x v="7"/>
    <x v="8"/>
    <s v="All"/>
    <x v="8"/>
    <x v="0"/>
    <n v="38"/>
    <n v="12"/>
    <n v="589"/>
    <n v="1977176"/>
  </r>
  <r>
    <x v="7"/>
    <x v="8"/>
    <s v="All"/>
    <x v="9"/>
    <x v="0"/>
    <n v="5"/>
    <n v="3"/>
    <n v="121"/>
    <n v="1691658"/>
  </r>
  <r>
    <x v="7"/>
    <x v="9"/>
    <s v="All"/>
    <x v="0"/>
    <x v="0"/>
    <n v="0"/>
    <n v="0"/>
    <n v="0"/>
    <n v="29485"/>
  </r>
  <r>
    <x v="7"/>
    <x v="9"/>
    <s v="All"/>
    <x v="1"/>
    <x v="0"/>
    <n v="0"/>
    <n v="0"/>
    <n v="0"/>
    <n v="47661"/>
  </r>
  <r>
    <x v="7"/>
    <x v="9"/>
    <s v="All"/>
    <x v="2"/>
    <x v="0"/>
    <n v="0"/>
    <n v="0"/>
    <n v="0"/>
    <n v="87884"/>
  </r>
  <r>
    <x v="7"/>
    <x v="9"/>
    <s v="All"/>
    <x v="3"/>
    <x v="0"/>
    <n v="0"/>
    <n v="0"/>
    <n v="0"/>
    <n v="96480"/>
  </r>
  <r>
    <x v="7"/>
    <x v="9"/>
    <s v="All"/>
    <x v="4"/>
    <x v="0"/>
    <n v="2"/>
    <n v="1"/>
    <n v="36"/>
    <n v="81480"/>
  </r>
  <r>
    <x v="7"/>
    <x v="9"/>
    <s v="All"/>
    <x v="5"/>
    <x v="0"/>
    <n v="0"/>
    <n v="0"/>
    <n v="0"/>
    <n v="53796"/>
  </r>
  <r>
    <x v="7"/>
    <x v="9"/>
    <s v="All"/>
    <x v="6"/>
    <x v="0"/>
    <n v="3"/>
    <n v="3"/>
    <n v="29"/>
    <n v="604062"/>
  </r>
  <r>
    <x v="7"/>
    <x v="9"/>
    <s v="All"/>
    <x v="7"/>
    <x v="0"/>
    <n v="9"/>
    <n v="8"/>
    <n v="175"/>
    <n v="844046"/>
  </r>
  <r>
    <x v="7"/>
    <x v="9"/>
    <s v="All"/>
    <x v="8"/>
    <x v="0"/>
    <n v="20"/>
    <n v="11"/>
    <n v="454"/>
    <n v="1619355"/>
  </r>
  <r>
    <x v="7"/>
    <x v="9"/>
    <s v="All"/>
    <x v="9"/>
    <x v="0"/>
    <n v="8"/>
    <n v="5"/>
    <n v="98"/>
    <n v="1398448"/>
  </r>
  <r>
    <x v="7"/>
    <x v="10"/>
    <s v="All"/>
    <x v="0"/>
    <x v="0"/>
    <n v="0"/>
    <n v="0"/>
    <n v="0"/>
    <n v="24855"/>
  </r>
  <r>
    <x v="7"/>
    <x v="10"/>
    <s v="All"/>
    <x v="1"/>
    <x v="0"/>
    <n v="0"/>
    <n v="0"/>
    <n v="0"/>
    <n v="41102"/>
  </r>
  <r>
    <x v="7"/>
    <x v="10"/>
    <s v="All"/>
    <x v="2"/>
    <x v="0"/>
    <n v="10"/>
    <n v="1"/>
    <n v="300"/>
    <n v="76217"/>
  </r>
  <r>
    <x v="7"/>
    <x v="10"/>
    <s v="All"/>
    <x v="3"/>
    <x v="0"/>
    <n v="0"/>
    <n v="0"/>
    <n v="0"/>
    <n v="84702"/>
  </r>
  <r>
    <x v="7"/>
    <x v="10"/>
    <s v="All"/>
    <x v="4"/>
    <x v="0"/>
    <n v="0"/>
    <n v="0"/>
    <n v="0"/>
    <n v="72493"/>
  </r>
  <r>
    <x v="7"/>
    <x v="10"/>
    <s v="All"/>
    <x v="5"/>
    <x v="0"/>
    <n v="0"/>
    <n v="0"/>
    <n v="0"/>
    <n v="49435"/>
  </r>
  <r>
    <x v="7"/>
    <x v="10"/>
    <s v="All"/>
    <x v="6"/>
    <x v="0"/>
    <n v="21"/>
    <n v="8"/>
    <n v="311"/>
    <n v="532026"/>
  </r>
  <r>
    <x v="7"/>
    <x v="10"/>
    <s v="All"/>
    <x v="7"/>
    <x v="0"/>
    <n v="9"/>
    <n v="6"/>
    <n v="178"/>
    <n v="807116"/>
  </r>
  <r>
    <x v="7"/>
    <x v="10"/>
    <s v="All"/>
    <x v="8"/>
    <x v="0"/>
    <n v="58"/>
    <n v="26"/>
    <n v="990"/>
    <n v="1530018"/>
  </r>
  <r>
    <x v="7"/>
    <x v="10"/>
    <s v="All"/>
    <x v="9"/>
    <x v="0"/>
    <n v="12"/>
    <n v="6"/>
    <n v="178"/>
    <n v="1360735"/>
  </r>
  <r>
    <x v="7"/>
    <x v="11"/>
    <s v="All"/>
    <x v="0"/>
    <x v="0"/>
    <n v="0"/>
    <n v="0"/>
    <n v="0"/>
    <n v="19871"/>
  </r>
  <r>
    <x v="7"/>
    <x v="11"/>
    <s v="All"/>
    <x v="1"/>
    <x v="0"/>
    <n v="1"/>
    <n v="1"/>
    <n v="30"/>
    <n v="33969"/>
  </r>
  <r>
    <x v="7"/>
    <x v="11"/>
    <s v="All"/>
    <x v="2"/>
    <x v="0"/>
    <n v="6"/>
    <n v="4"/>
    <n v="155"/>
    <n v="63325"/>
  </r>
  <r>
    <x v="7"/>
    <x v="11"/>
    <s v="All"/>
    <x v="3"/>
    <x v="0"/>
    <n v="6"/>
    <n v="2"/>
    <n v="180"/>
    <n v="71801"/>
  </r>
  <r>
    <x v="7"/>
    <x v="11"/>
    <s v="All"/>
    <x v="4"/>
    <x v="0"/>
    <n v="1"/>
    <n v="1"/>
    <n v="30"/>
    <n v="61722"/>
  </r>
  <r>
    <x v="7"/>
    <x v="11"/>
    <s v="All"/>
    <x v="5"/>
    <x v="0"/>
    <n v="0"/>
    <n v="0"/>
    <n v="0"/>
    <n v="48589"/>
  </r>
  <r>
    <x v="7"/>
    <x v="11"/>
    <s v="All"/>
    <x v="6"/>
    <x v="0"/>
    <n v="23"/>
    <n v="10"/>
    <n v="389"/>
    <n v="514706"/>
  </r>
  <r>
    <x v="7"/>
    <x v="11"/>
    <s v="All"/>
    <x v="7"/>
    <x v="0"/>
    <n v="65"/>
    <n v="24"/>
    <n v="1097"/>
    <n v="881819"/>
  </r>
  <r>
    <x v="7"/>
    <x v="11"/>
    <s v="All"/>
    <x v="8"/>
    <x v="0"/>
    <n v="109"/>
    <n v="39"/>
    <n v="2400"/>
    <n v="1904889"/>
  </r>
  <r>
    <x v="7"/>
    <x v="11"/>
    <s v="All"/>
    <x v="9"/>
    <x v="0"/>
    <n v="55"/>
    <n v="32"/>
    <n v="866"/>
    <n v="1566931"/>
  </r>
  <r>
    <x v="7"/>
    <x v="0"/>
    <s v="All"/>
    <x v="0"/>
    <x v="1"/>
    <n v="0"/>
    <n v="0"/>
    <n v="0"/>
    <n v="0"/>
  </r>
  <r>
    <x v="7"/>
    <x v="0"/>
    <s v="All"/>
    <x v="1"/>
    <x v="1"/>
    <n v="0"/>
    <n v="0"/>
    <n v="0"/>
    <n v="0"/>
  </r>
  <r>
    <x v="7"/>
    <x v="0"/>
    <s v="All"/>
    <x v="2"/>
    <x v="1"/>
    <n v="0"/>
    <n v="0"/>
    <n v="0"/>
    <n v="0"/>
  </r>
  <r>
    <x v="7"/>
    <x v="0"/>
    <s v="All"/>
    <x v="3"/>
    <x v="1"/>
    <n v="0"/>
    <n v="0"/>
    <n v="0"/>
    <n v="0"/>
  </r>
  <r>
    <x v="7"/>
    <x v="0"/>
    <s v="All"/>
    <x v="4"/>
    <x v="1"/>
    <n v="0"/>
    <n v="0"/>
    <n v="0"/>
    <n v="0"/>
  </r>
  <r>
    <x v="7"/>
    <x v="0"/>
    <s v="All"/>
    <x v="5"/>
    <x v="1"/>
    <n v="0"/>
    <n v="0"/>
    <n v="0"/>
    <n v="0"/>
  </r>
  <r>
    <x v="7"/>
    <x v="0"/>
    <s v="All"/>
    <x v="6"/>
    <x v="1"/>
    <n v="0"/>
    <n v="0"/>
    <n v="0"/>
    <n v="0"/>
  </r>
  <r>
    <x v="7"/>
    <x v="0"/>
    <s v="All"/>
    <x v="7"/>
    <x v="1"/>
    <n v="0"/>
    <n v="0"/>
    <n v="0"/>
    <n v="0"/>
  </r>
  <r>
    <x v="7"/>
    <x v="0"/>
    <s v="All"/>
    <x v="8"/>
    <x v="1"/>
    <n v="0"/>
    <n v="0"/>
    <n v="0"/>
    <n v="0"/>
  </r>
  <r>
    <x v="7"/>
    <x v="0"/>
    <s v="All"/>
    <x v="9"/>
    <x v="1"/>
    <n v="0"/>
    <n v="0"/>
    <n v="0"/>
    <n v="0"/>
  </r>
  <r>
    <x v="7"/>
    <x v="1"/>
    <s v="All"/>
    <x v="0"/>
    <x v="1"/>
    <n v="0"/>
    <n v="0"/>
    <n v="0"/>
    <n v="0"/>
  </r>
  <r>
    <x v="7"/>
    <x v="1"/>
    <s v="All"/>
    <x v="1"/>
    <x v="1"/>
    <n v="0"/>
    <n v="0"/>
    <n v="0"/>
    <n v="0"/>
  </r>
  <r>
    <x v="7"/>
    <x v="1"/>
    <s v="All"/>
    <x v="2"/>
    <x v="1"/>
    <n v="0"/>
    <n v="0"/>
    <n v="0"/>
    <n v="0"/>
  </r>
  <r>
    <x v="7"/>
    <x v="1"/>
    <s v="All"/>
    <x v="3"/>
    <x v="1"/>
    <n v="0"/>
    <n v="0"/>
    <n v="0"/>
    <n v="0"/>
  </r>
  <r>
    <x v="7"/>
    <x v="1"/>
    <s v="All"/>
    <x v="4"/>
    <x v="1"/>
    <n v="0"/>
    <n v="0"/>
    <n v="0"/>
    <n v="0"/>
  </r>
  <r>
    <x v="7"/>
    <x v="1"/>
    <s v="All"/>
    <x v="5"/>
    <x v="1"/>
    <n v="0"/>
    <n v="0"/>
    <n v="0"/>
    <n v="0"/>
  </r>
  <r>
    <x v="7"/>
    <x v="1"/>
    <s v="All"/>
    <x v="6"/>
    <x v="1"/>
    <n v="0"/>
    <n v="0"/>
    <n v="0"/>
    <n v="0"/>
  </r>
  <r>
    <x v="7"/>
    <x v="1"/>
    <s v="All"/>
    <x v="7"/>
    <x v="1"/>
    <n v="0"/>
    <n v="0"/>
    <n v="0"/>
    <n v="0"/>
  </r>
  <r>
    <x v="7"/>
    <x v="1"/>
    <s v="All"/>
    <x v="8"/>
    <x v="1"/>
    <n v="0"/>
    <n v="0"/>
    <n v="0"/>
    <n v="0"/>
  </r>
  <r>
    <x v="7"/>
    <x v="1"/>
    <s v="All"/>
    <x v="9"/>
    <x v="1"/>
    <n v="0"/>
    <n v="0"/>
    <n v="0"/>
    <n v="0"/>
  </r>
  <r>
    <x v="7"/>
    <x v="2"/>
    <s v="All"/>
    <x v="0"/>
    <x v="1"/>
    <n v="0"/>
    <n v="0"/>
    <n v="0"/>
    <n v="0"/>
  </r>
  <r>
    <x v="7"/>
    <x v="2"/>
    <s v="All"/>
    <x v="1"/>
    <x v="1"/>
    <n v="0"/>
    <n v="0"/>
    <n v="0"/>
    <n v="0"/>
  </r>
  <r>
    <x v="7"/>
    <x v="2"/>
    <s v="All"/>
    <x v="2"/>
    <x v="1"/>
    <n v="0"/>
    <n v="0"/>
    <n v="0"/>
    <n v="0"/>
  </r>
  <r>
    <x v="7"/>
    <x v="2"/>
    <s v="All"/>
    <x v="3"/>
    <x v="1"/>
    <n v="0"/>
    <n v="0"/>
    <n v="0"/>
    <n v="0"/>
  </r>
  <r>
    <x v="7"/>
    <x v="2"/>
    <s v="All"/>
    <x v="4"/>
    <x v="1"/>
    <n v="0"/>
    <n v="0"/>
    <n v="0"/>
    <n v="0"/>
  </r>
  <r>
    <x v="7"/>
    <x v="2"/>
    <s v="All"/>
    <x v="5"/>
    <x v="1"/>
    <n v="0"/>
    <n v="0"/>
    <n v="0"/>
    <n v="0"/>
  </r>
  <r>
    <x v="7"/>
    <x v="2"/>
    <s v="All"/>
    <x v="6"/>
    <x v="1"/>
    <n v="0"/>
    <n v="0"/>
    <n v="0"/>
    <n v="0"/>
  </r>
  <r>
    <x v="7"/>
    <x v="2"/>
    <s v="All"/>
    <x v="7"/>
    <x v="1"/>
    <n v="0"/>
    <n v="0"/>
    <n v="0"/>
    <n v="0"/>
  </r>
  <r>
    <x v="7"/>
    <x v="2"/>
    <s v="All"/>
    <x v="8"/>
    <x v="1"/>
    <n v="0"/>
    <n v="0"/>
    <n v="0"/>
    <n v="0"/>
  </r>
  <r>
    <x v="7"/>
    <x v="2"/>
    <s v="All"/>
    <x v="9"/>
    <x v="1"/>
    <n v="0"/>
    <n v="0"/>
    <n v="0"/>
    <n v="0"/>
  </r>
  <r>
    <x v="7"/>
    <x v="3"/>
    <s v="All"/>
    <x v="0"/>
    <x v="1"/>
    <n v="0"/>
    <n v="0"/>
    <n v="0"/>
    <n v="0"/>
  </r>
  <r>
    <x v="7"/>
    <x v="3"/>
    <s v="All"/>
    <x v="1"/>
    <x v="1"/>
    <n v="0"/>
    <n v="0"/>
    <n v="0"/>
    <n v="0"/>
  </r>
  <r>
    <x v="7"/>
    <x v="3"/>
    <s v="All"/>
    <x v="2"/>
    <x v="1"/>
    <n v="0"/>
    <n v="0"/>
    <n v="0"/>
    <n v="0"/>
  </r>
  <r>
    <x v="7"/>
    <x v="3"/>
    <s v="All"/>
    <x v="3"/>
    <x v="1"/>
    <n v="0"/>
    <n v="0"/>
    <n v="0"/>
    <n v="0"/>
  </r>
  <r>
    <x v="7"/>
    <x v="3"/>
    <s v="All"/>
    <x v="4"/>
    <x v="1"/>
    <n v="0"/>
    <n v="0"/>
    <n v="0"/>
    <n v="0"/>
  </r>
  <r>
    <x v="7"/>
    <x v="3"/>
    <s v="All"/>
    <x v="5"/>
    <x v="1"/>
    <n v="0"/>
    <n v="0"/>
    <n v="0"/>
    <n v="0"/>
  </r>
  <r>
    <x v="7"/>
    <x v="3"/>
    <s v="All"/>
    <x v="6"/>
    <x v="1"/>
    <n v="0"/>
    <n v="0"/>
    <n v="0"/>
    <n v="0"/>
  </r>
  <r>
    <x v="7"/>
    <x v="3"/>
    <s v="All"/>
    <x v="7"/>
    <x v="1"/>
    <n v="0"/>
    <n v="0"/>
    <n v="0"/>
    <n v="0"/>
  </r>
  <r>
    <x v="7"/>
    <x v="3"/>
    <s v="All"/>
    <x v="8"/>
    <x v="1"/>
    <n v="0"/>
    <n v="0"/>
    <n v="0"/>
    <n v="0"/>
  </r>
  <r>
    <x v="7"/>
    <x v="3"/>
    <s v="All"/>
    <x v="9"/>
    <x v="1"/>
    <n v="0"/>
    <n v="0"/>
    <n v="0"/>
    <n v="0"/>
  </r>
  <r>
    <x v="7"/>
    <x v="4"/>
    <s v="All"/>
    <x v="0"/>
    <x v="1"/>
    <n v="0"/>
    <n v="0"/>
    <n v="0"/>
    <n v="0"/>
  </r>
  <r>
    <x v="7"/>
    <x v="4"/>
    <s v="All"/>
    <x v="1"/>
    <x v="1"/>
    <n v="0"/>
    <n v="0"/>
    <n v="0"/>
    <n v="0"/>
  </r>
  <r>
    <x v="7"/>
    <x v="4"/>
    <s v="All"/>
    <x v="2"/>
    <x v="1"/>
    <n v="0"/>
    <n v="0"/>
    <n v="0"/>
    <n v="0"/>
  </r>
  <r>
    <x v="7"/>
    <x v="4"/>
    <s v="All"/>
    <x v="3"/>
    <x v="1"/>
    <n v="0"/>
    <n v="0"/>
    <n v="0"/>
    <n v="0"/>
  </r>
  <r>
    <x v="7"/>
    <x v="4"/>
    <s v="All"/>
    <x v="4"/>
    <x v="1"/>
    <n v="0"/>
    <n v="0"/>
    <n v="0"/>
    <n v="0"/>
  </r>
  <r>
    <x v="7"/>
    <x v="4"/>
    <s v="All"/>
    <x v="5"/>
    <x v="1"/>
    <n v="0"/>
    <n v="0"/>
    <n v="0"/>
    <n v="0"/>
  </r>
  <r>
    <x v="7"/>
    <x v="4"/>
    <s v="All"/>
    <x v="6"/>
    <x v="1"/>
    <n v="0"/>
    <n v="0"/>
    <n v="0"/>
    <n v="0"/>
  </r>
  <r>
    <x v="7"/>
    <x v="4"/>
    <s v="All"/>
    <x v="7"/>
    <x v="1"/>
    <n v="0"/>
    <n v="0"/>
    <n v="0"/>
    <n v="0"/>
  </r>
  <r>
    <x v="7"/>
    <x v="4"/>
    <s v="All"/>
    <x v="8"/>
    <x v="1"/>
    <n v="0"/>
    <n v="0"/>
    <n v="0"/>
    <n v="0"/>
  </r>
  <r>
    <x v="7"/>
    <x v="4"/>
    <s v="All"/>
    <x v="9"/>
    <x v="1"/>
    <n v="0"/>
    <n v="0"/>
    <n v="0"/>
    <n v="0"/>
  </r>
  <r>
    <x v="7"/>
    <x v="5"/>
    <s v="All"/>
    <x v="0"/>
    <x v="1"/>
    <n v="0"/>
    <n v="0"/>
    <n v="0"/>
    <n v="0"/>
  </r>
  <r>
    <x v="7"/>
    <x v="5"/>
    <s v="All"/>
    <x v="1"/>
    <x v="1"/>
    <n v="0"/>
    <n v="0"/>
    <n v="0"/>
    <n v="0"/>
  </r>
  <r>
    <x v="7"/>
    <x v="5"/>
    <s v="All"/>
    <x v="2"/>
    <x v="1"/>
    <n v="0"/>
    <n v="0"/>
    <n v="0"/>
    <n v="0"/>
  </r>
  <r>
    <x v="7"/>
    <x v="5"/>
    <s v="All"/>
    <x v="3"/>
    <x v="1"/>
    <n v="0"/>
    <n v="0"/>
    <n v="0"/>
    <n v="0"/>
  </r>
  <r>
    <x v="7"/>
    <x v="5"/>
    <s v="All"/>
    <x v="4"/>
    <x v="1"/>
    <n v="0"/>
    <n v="0"/>
    <n v="0"/>
    <n v="0"/>
  </r>
  <r>
    <x v="7"/>
    <x v="5"/>
    <s v="All"/>
    <x v="5"/>
    <x v="1"/>
    <n v="0"/>
    <n v="0"/>
    <n v="0"/>
    <n v="0"/>
  </r>
  <r>
    <x v="7"/>
    <x v="5"/>
    <s v="All"/>
    <x v="6"/>
    <x v="1"/>
    <n v="0"/>
    <n v="0"/>
    <n v="0"/>
    <n v="0"/>
  </r>
  <r>
    <x v="7"/>
    <x v="5"/>
    <s v="All"/>
    <x v="7"/>
    <x v="1"/>
    <n v="0"/>
    <n v="0"/>
    <n v="0"/>
    <n v="0"/>
  </r>
  <r>
    <x v="7"/>
    <x v="5"/>
    <s v="All"/>
    <x v="8"/>
    <x v="1"/>
    <n v="0"/>
    <n v="0"/>
    <n v="0"/>
    <n v="0"/>
  </r>
  <r>
    <x v="7"/>
    <x v="5"/>
    <s v="All"/>
    <x v="9"/>
    <x v="1"/>
    <n v="0"/>
    <n v="0"/>
    <n v="0"/>
    <n v="0"/>
  </r>
  <r>
    <x v="7"/>
    <x v="6"/>
    <s v="All"/>
    <x v="0"/>
    <x v="1"/>
    <n v="0"/>
    <n v="0"/>
    <n v="0"/>
    <n v="0"/>
  </r>
  <r>
    <x v="7"/>
    <x v="6"/>
    <s v="All"/>
    <x v="1"/>
    <x v="1"/>
    <n v="0"/>
    <n v="0"/>
    <n v="0"/>
    <n v="0"/>
  </r>
  <r>
    <x v="7"/>
    <x v="6"/>
    <s v="All"/>
    <x v="2"/>
    <x v="1"/>
    <n v="0"/>
    <n v="0"/>
    <n v="0"/>
    <n v="0"/>
  </r>
  <r>
    <x v="7"/>
    <x v="6"/>
    <s v="All"/>
    <x v="3"/>
    <x v="1"/>
    <n v="0"/>
    <n v="0"/>
    <n v="0"/>
    <n v="0"/>
  </r>
  <r>
    <x v="7"/>
    <x v="6"/>
    <s v="All"/>
    <x v="4"/>
    <x v="1"/>
    <n v="0"/>
    <n v="0"/>
    <n v="0"/>
    <n v="0"/>
  </r>
  <r>
    <x v="7"/>
    <x v="6"/>
    <s v="All"/>
    <x v="5"/>
    <x v="1"/>
    <n v="0"/>
    <n v="0"/>
    <n v="0"/>
    <n v="0"/>
  </r>
  <r>
    <x v="7"/>
    <x v="6"/>
    <s v="All"/>
    <x v="6"/>
    <x v="1"/>
    <n v="0"/>
    <n v="0"/>
    <n v="0"/>
    <n v="0"/>
  </r>
  <r>
    <x v="7"/>
    <x v="6"/>
    <s v="All"/>
    <x v="7"/>
    <x v="1"/>
    <n v="0"/>
    <n v="0"/>
    <n v="0"/>
    <n v="0"/>
  </r>
  <r>
    <x v="7"/>
    <x v="6"/>
    <s v="All"/>
    <x v="8"/>
    <x v="1"/>
    <n v="0"/>
    <n v="0"/>
    <n v="0"/>
    <n v="0"/>
  </r>
  <r>
    <x v="7"/>
    <x v="6"/>
    <s v="All"/>
    <x v="9"/>
    <x v="1"/>
    <n v="0"/>
    <n v="0"/>
    <n v="0"/>
    <n v="0"/>
  </r>
  <r>
    <x v="7"/>
    <x v="7"/>
    <s v="All"/>
    <x v="0"/>
    <x v="1"/>
    <n v="0"/>
    <n v="0"/>
    <n v="0"/>
    <n v="0"/>
  </r>
  <r>
    <x v="7"/>
    <x v="7"/>
    <s v="All"/>
    <x v="1"/>
    <x v="1"/>
    <n v="0"/>
    <n v="0"/>
    <n v="0"/>
    <n v="0"/>
  </r>
  <r>
    <x v="7"/>
    <x v="7"/>
    <s v="All"/>
    <x v="2"/>
    <x v="1"/>
    <n v="0"/>
    <n v="0"/>
    <n v="0"/>
    <n v="0"/>
  </r>
  <r>
    <x v="7"/>
    <x v="7"/>
    <s v="All"/>
    <x v="3"/>
    <x v="1"/>
    <n v="0"/>
    <n v="0"/>
    <n v="0"/>
    <n v="0"/>
  </r>
  <r>
    <x v="7"/>
    <x v="7"/>
    <s v="All"/>
    <x v="4"/>
    <x v="1"/>
    <n v="0"/>
    <n v="0"/>
    <n v="0"/>
    <n v="0"/>
  </r>
  <r>
    <x v="7"/>
    <x v="7"/>
    <s v="All"/>
    <x v="5"/>
    <x v="1"/>
    <n v="0"/>
    <n v="0"/>
    <n v="0"/>
    <n v="0"/>
  </r>
  <r>
    <x v="7"/>
    <x v="7"/>
    <s v="All"/>
    <x v="6"/>
    <x v="1"/>
    <n v="0"/>
    <n v="0"/>
    <n v="0"/>
    <n v="0"/>
  </r>
  <r>
    <x v="7"/>
    <x v="7"/>
    <s v="All"/>
    <x v="7"/>
    <x v="1"/>
    <n v="0"/>
    <n v="0"/>
    <n v="0"/>
    <n v="0"/>
  </r>
  <r>
    <x v="7"/>
    <x v="7"/>
    <s v="All"/>
    <x v="8"/>
    <x v="1"/>
    <n v="0"/>
    <n v="0"/>
    <n v="0"/>
    <n v="0"/>
  </r>
  <r>
    <x v="7"/>
    <x v="7"/>
    <s v="All"/>
    <x v="9"/>
    <x v="1"/>
    <n v="0"/>
    <n v="0"/>
    <n v="0"/>
    <n v="0"/>
  </r>
  <r>
    <x v="7"/>
    <x v="8"/>
    <s v="All"/>
    <x v="0"/>
    <x v="1"/>
    <n v="0"/>
    <n v="0"/>
    <n v="0"/>
    <n v="37741"/>
  </r>
  <r>
    <x v="7"/>
    <x v="8"/>
    <s v="All"/>
    <x v="1"/>
    <x v="1"/>
    <n v="0"/>
    <n v="0"/>
    <n v="0"/>
    <n v="61447"/>
  </r>
  <r>
    <x v="7"/>
    <x v="8"/>
    <s v="All"/>
    <x v="2"/>
    <x v="1"/>
    <n v="0"/>
    <n v="0"/>
    <n v="0"/>
    <n v="110991"/>
  </r>
  <r>
    <x v="7"/>
    <x v="8"/>
    <s v="All"/>
    <x v="3"/>
    <x v="1"/>
    <n v="0"/>
    <n v="0"/>
    <n v="0"/>
    <n v="118404"/>
  </r>
  <r>
    <x v="7"/>
    <x v="8"/>
    <s v="All"/>
    <x v="4"/>
    <x v="1"/>
    <n v="0"/>
    <n v="0"/>
    <n v="0"/>
    <n v="98570"/>
  </r>
  <r>
    <x v="7"/>
    <x v="8"/>
    <s v="All"/>
    <x v="5"/>
    <x v="1"/>
    <n v="0"/>
    <n v="0"/>
    <n v="0"/>
    <n v="67479"/>
  </r>
  <r>
    <x v="7"/>
    <x v="8"/>
    <s v="All"/>
    <x v="6"/>
    <x v="1"/>
    <n v="0"/>
    <n v="0"/>
    <n v="0"/>
    <n v="794695"/>
  </r>
  <r>
    <x v="7"/>
    <x v="8"/>
    <s v="All"/>
    <x v="7"/>
    <x v="1"/>
    <n v="0"/>
    <n v="0"/>
    <n v="0"/>
    <n v="1063855"/>
  </r>
  <r>
    <x v="7"/>
    <x v="8"/>
    <s v="All"/>
    <x v="8"/>
    <x v="1"/>
    <n v="0"/>
    <n v="0"/>
    <n v="0"/>
    <n v="1977176"/>
  </r>
  <r>
    <x v="7"/>
    <x v="8"/>
    <s v="All"/>
    <x v="9"/>
    <x v="1"/>
    <n v="0"/>
    <n v="0"/>
    <n v="0"/>
    <n v="1691658"/>
  </r>
  <r>
    <x v="7"/>
    <x v="9"/>
    <s v="All"/>
    <x v="0"/>
    <x v="1"/>
    <n v="0"/>
    <n v="0"/>
    <n v="0"/>
    <n v="29485"/>
  </r>
  <r>
    <x v="7"/>
    <x v="9"/>
    <s v="All"/>
    <x v="1"/>
    <x v="1"/>
    <n v="0"/>
    <n v="0"/>
    <n v="0"/>
    <n v="47661"/>
  </r>
  <r>
    <x v="7"/>
    <x v="9"/>
    <s v="All"/>
    <x v="2"/>
    <x v="1"/>
    <n v="0"/>
    <n v="0"/>
    <n v="0"/>
    <n v="87884"/>
  </r>
  <r>
    <x v="7"/>
    <x v="9"/>
    <s v="All"/>
    <x v="3"/>
    <x v="1"/>
    <n v="0"/>
    <n v="0"/>
    <n v="0"/>
    <n v="96480"/>
  </r>
  <r>
    <x v="7"/>
    <x v="9"/>
    <s v="All"/>
    <x v="4"/>
    <x v="1"/>
    <n v="0"/>
    <n v="0"/>
    <n v="0"/>
    <n v="81480"/>
  </r>
  <r>
    <x v="7"/>
    <x v="9"/>
    <s v="All"/>
    <x v="5"/>
    <x v="1"/>
    <n v="0"/>
    <n v="0"/>
    <n v="0"/>
    <n v="53796"/>
  </r>
  <r>
    <x v="7"/>
    <x v="9"/>
    <s v="All"/>
    <x v="6"/>
    <x v="1"/>
    <n v="0"/>
    <n v="0"/>
    <n v="0"/>
    <n v="604062"/>
  </r>
  <r>
    <x v="7"/>
    <x v="9"/>
    <s v="All"/>
    <x v="7"/>
    <x v="1"/>
    <n v="0"/>
    <n v="0"/>
    <n v="0"/>
    <n v="844046"/>
  </r>
  <r>
    <x v="7"/>
    <x v="9"/>
    <s v="All"/>
    <x v="8"/>
    <x v="1"/>
    <n v="0"/>
    <n v="0"/>
    <n v="0"/>
    <n v="1619355"/>
  </r>
  <r>
    <x v="7"/>
    <x v="9"/>
    <s v="All"/>
    <x v="9"/>
    <x v="1"/>
    <n v="0"/>
    <n v="0"/>
    <n v="0"/>
    <n v="1398448"/>
  </r>
  <r>
    <x v="7"/>
    <x v="10"/>
    <s v="All"/>
    <x v="0"/>
    <x v="1"/>
    <n v="0"/>
    <n v="0"/>
    <n v="0"/>
    <n v="24855"/>
  </r>
  <r>
    <x v="7"/>
    <x v="10"/>
    <s v="All"/>
    <x v="1"/>
    <x v="1"/>
    <n v="0"/>
    <n v="0"/>
    <n v="0"/>
    <n v="41102"/>
  </r>
  <r>
    <x v="7"/>
    <x v="10"/>
    <s v="All"/>
    <x v="2"/>
    <x v="1"/>
    <n v="0"/>
    <n v="0"/>
    <n v="0"/>
    <n v="76217"/>
  </r>
  <r>
    <x v="7"/>
    <x v="10"/>
    <s v="All"/>
    <x v="3"/>
    <x v="1"/>
    <n v="0"/>
    <n v="0"/>
    <n v="0"/>
    <n v="84702"/>
  </r>
  <r>
    <x v="7"/>
    <x v="10"/>
    <s v="All"/>
    <x v="4"/>
    <x v="1"/>
    <n v="0"/>
    <n v="0"/>
    <n v="0"/>
    <n v="72493"/>
  </r>
  <r>
    <x v="7"/>
    <x v="10"/>
    <s v="All"/>
    <x v="5"/>
    <x v="1"/>
    <n v="0"/>
    <n v="0"/>
    <n v="0"/>
    <n v="49435"/>
  </r>
  <r>
    <x v="7"/>
    <x v="10"/>
    <s v="All"/>
    <x v="6"/>
    <x v="1"/>
    <n v="0"/>
    <n v="0"/>
    <n v="0"/>
    <n v="532026"/>
  </r>
  <r>
    <x v="7"/>
    <x v="10"/>
    <s v="All"/>
    <x v="7"/>
    <x v="1"/>
    <n v="0"/>
    <n v="0"/>
    <n v="0"/>
    <n v="807116"/>
  </r>
  <r>
    <x v="7"/>
    <x v="10"/>
    <s v="All"/>
    <x v="8"/>
    <x v="1"/>
    <n v="0"/>
    <n v="0"/>
    <n v="0"/>
    <n v="1530018"/>
  </r>
  <r>
    <x v="7"/>
    <x v="10"/>
    <s v="All"/>
    <x v="9"/>
    <x v="1"/>
    <n v="0"/>
    <n v="0"/>
    <n v="0"/>
    <n v="1360735"/>
  </r>
  <r>
    <x v="7"/>
    <x v="11"/>
    <s v="All"/>
    <x v="0"/>
    <x v="1"/>
    <n v="0"/>
    <n v="0"/>
    <n v="0"/>
    <n v="19871"/>
  </r>
  <r>
    <x v="7"/>
    <x v="11"/>
    <s v="All"/>
    <x v="1"/>
    <x v="1"/>
    <n v="0"/>
    <n v="0"/>
    <n v="0"/>
    <n v="33969"/>
  </r>
  <r>
    <x v="7"/>
    <x v="11"/>
    <s v="All"/>
    <x v="2"/>
    <x v="1"/>
    <n v="0"/>
    <n v="0"/>
    <n v="0"/>
    <n v="63325"/>
  </r>
  <r>
    <x v="7"/>
    <x v="11"/>
    <s v="All"/>
    <x v="3"/>
    <x v="1"/>
    <n v="0"/>
    <n v="0"/>
    <n v="0"/>
    <n v="71801"/>
  </r>
  <r>
    <x v="7"/>
    <x v="11"/>
    <s v="All"/>
    <x v="4"/>
    <x v="1"/>
    <n v="0"/>
    <n v="0"/>
    <n v="0"/>
    <n v="61722"/>
  </r>
  <r>
    <x v="7"/>
    <x v="11"/>
    <s v="All"/>
    <x v="5"/>
    <x v="1"/>
    <n v="0"/>
    <n v="0"/>
    <n v="0"/>
    <n v="48589"/>
  </r>
  <r>
    <x v="7"/>
    <x v="11"/>
    <s v="All"/>
    <x v="6"/>
    <x v="1"/>
    <n v="0"/>
    <n v="0"/>
    <n v="0"/>
    <n v="514706"/>
  </r>
  <r>
    <x v="7"/>
    <x v="11"/>
    <s v="All"/>
    <x v="7"/>
    <x v="1"/>
    <n v="0"/>
    <n v="0"/>
    <n v="0"/>
    <n v="881819"/>
  </r>
  <r>
    <x v="7"/>
    <x v="11"/>
    <s v="All"/>
    <x v="8"/>
    <x v="1"/>
    <n v="0"/>
    <n v="0"/>
    <n v="0"/>
    <n v="1904889"/>
  </r>
  <r>
    <x v="7"/>
    <x v="11"/>
    <s v="All"/>
    <x v="9"/>
    <x v="1"/>
    <n v="0"/>
    <n v="0"/>
    <n v="0"/>
    <n v="1566931"/>
  </r>
  <r>
    <x v="7"/>
    <x v="0"/>
    <s v="All"/>
    <x v="0"/>
    <x v="2"/>
    <n v="0"/>
    <n v="0"/>
    <n v="0"/>
    <n v="0"/>
  </r>
  <r>
    <x v="7"/>
    <x v="0"/>
    <s v="All"/>
    <x v="1"/>
    <x v="2"/>
    <n v="0"/>
    <n v="0"/>
    <n v="0"/>
    <n v="0"/>
  </r>
  <r>
    <x v="7"/>
    <x v="0"/>
    <s v="All"/>
    <x v="2"/>
    <x v="2"/>
    <n v="0"/>
    <n v="0"/>
    <n v="0"/>
    <n v="0"/>
  </r>
  <r>
    <x v="7"/>
    <x v="0"/>
    <s v="All"/>
    <x v="3"/>
    <x v="2"/>
    <n v="0"/>
    <n v="0"/>
    <n v="0"/>
    <n v="0"/>
  </r>
  <r>
    <x v="7"/>
    <x v="0"/>
    <s v="All"/>
    <x v="4"/>
    <x v="2"/>
    <n v="0"/>
    <n v="0"/>
    <n v="0"/>
    <n v="0"/>
  </r>
  <r>
    <x v="7"/>
    <x v="0"/>
    <s v="All"/>
    <x v="5"/>
    <x v="2"/>
    <n v="0"/>
    <n v="0"/>
    <n v="0"/>
    <n v="0"/>
  </r>
  <r>
    <x v="7"/>
    <x v="0"/>
    <s v="All"/>
    <x v="6"/>
    <x v="2"/>
    <n v="0"/>
    <n v="0"/>
    <n v="0"/>
    <n v="0"/>
  </r>
  <r>
    <x v="7"/>
    <x v="0"/>
    <s v="All"/>
    <x v="7"/>
    <x v="2"/>
    <n v="0"/>
    <n v="0"/>
    <n v="0"/>
    <n v="0"/>
  </r>
  <r>
    <x v="7"/>
    <x v="0"/>
    <s v="All"/>
    <x v="8"/>
    <x v="2"/>
    <n v="0"/>
    <n v="0"/>
    <n v="0"/>
    <n v="0"/>
  </r>
  <r>
    <x v="7"/>
    <x v="0"/>
    <s v="All"/>
    <x v="9"/>
    <x v="2"/>
    <n v="0"/>
    <n v="0"/>
    <n v="0"/>
    <n v="0"/>
  </r>
  <r>
    <x v="7"/>
    <x v="1"/>
    <s v="All"/>
    <x v="0"/>
    <x v="2"/>
    <n v="0"/>
    <n v="0"/>
    <n v="0"/>
    <n v="0"/>
  </r>
  <r>
    <x v="7"/>
    <x v="1"/>
    <s v="All"/>
    <x v="1"/>
    <x v="2"/>
    <n v="0"/>
    <n v="0"/>
    <n v="0"/>
    <n v="0"/>
  </r>
  <r>
    <x v="7"/>
    <x v="1"/>
    <s v="All"/>
    <x v="2"/>
    <x v="2"/>
    <n v="0"/>
    <n v="0"/>
    <n v="0"/>
    <n v="0"/>
  </r>
  <r>
    <x v="7"/>
    <x v="1"/>
    <s v="All"/>
    <x v="3"/>
    <x v="2"/>
    <n v="0"/>
    <n v="0"/>
    <n v="0"/>
    <n v="0"/>
  </r>
  <r>
    <x v="7"/>
    <x v="1"/>
    <s v="All"/>
    <x v="4"/>
    <x v="2"/>
    <n v="0"/>
    <n v="0"/>
    <n v="0"/>
    <n v="0"/>
  </r>
  <r>
    <x v="7"/>
    <x v="1"/>
    <s v="All"/>
    <x v="5"/>
    <x v="2"/>
    <n v="0"/>
    <n v="0"/>
    <n v="0"/>
    <n v="0"/>
  </r>
  <r>
    <x v="7"/>
    <x v="1"/>
    <s v="All"/>
    <x v="6"/>
    <x v="2"/>
    <n v="0"/>
    <n v="0"/>
    <n v="0"/>
    <n v="0"/>
  </r>
  <r>
    <x v="7"/>
    <x v="1"/>
    <s v="All"/>
    <x v="7"/>
    <x v="2"/>
    <n v="0"/>
    <n v="0"/>
    <n v="0"/>
    <n v="0"/>
  </r>
  <r>
    <x v="7"/>
    <x v="1"/>
    <s v="All"/>
    <x v="8"/>
    <x v="2"/>
    <n v="0"/>
    <n v="0"/>
    <n v="0"/>
    <n v="0"/>
  </r>
  <r>
    <x v="7"/>
    <x v="1"/>
    <s v="All"/>
    <x v="9"/>
    <x v="2"/>
    <n v="0"/>
    <n v="0"/>
    <n v="0"/>
    <n v="0"/>
  </r>
  <r>
    <x v="7"/>
    <x v="2"/>
    <s v="All"/>
    <x v="0"/>
    <x v="2"/>
    <n v="0"/>
    <n v="0"/>
    <n v="0"/>
    <n v="0"/>
  </r>
  <r>
    <x v="7"/>
    <x v="2"/>
    <s v="All"/>
    <x v="1"/>
    <x v="2"/>
    <n v="0"/>
    <n v="0"/>
    <n v="0"/>
    <n v="0"/>
  </r>
  <r>
    <x v="7"/>
    <x v="2"/>
    <s v="All"/>
    <x v="2"/>
    <x v="2"/>
    <n v="0"/>
    <n v="0"/>
    <n v="0"/>
    <n v="0"/>
  </r>
  <r>
    <x v="7"/>
    <x v="2"/>
    <s v="All"/>
    <x v="3"/>
    <x v="2"/>
    <n v="0"/>
    <n v="0"/>
    <n v="0"/>
    <n v="0"/>
  </r>
  <r>
    <x v="7"/>
    <x v="2"/>
    <s v="All"/>
    <x v="4"/>
    <x v="2"/>
    <n v="0"/>
    <n v="0"/>
    <n v="0"/>
    <n v="0"/>
  </r>
  <r>
    <x v="7"/>
    <x v="2"/>
    <s v="All"/>
    <x v="5"/>
    <x v="2"/>
    <n v="0"/>
    <n v="0"/>
    <n v="0"/>
    <n v="0"/>
  </r>
  <r>
    <x v="7"/>
    <x v="2"/>
    <s v="All"/>
    <x v="6"/>
    <x v="2"/>
    <n v="0"/>
    <n v="0"/>
    <n v="0"/>
    <n v="0"/>
  </r>
  <r>
    <x v="7"/>
    <x v="2"/>
    <s v="All"/>
    <x v="7"/>
    <x v="2"/>
    <n v="0"/>
    <n v="0"/>
    <n v="0"/>
    <n v="0"/>
  </r>
  <r>
    <x v="7"/>
    <x v="2"/>
    <s v="All"/>
    <x v="8"/>
    <x v="2"/>
    <n v="0"/>
    <n v="0"/>
    <n v="0"/>
    <n v="0"/>
  </r>
  <r>
    <x v="7"/>
    <x v="2"/>
    <s v="All"/>
    <x v="9"/>
    <x v="2"/>
    <n v="0"/>
    <n v="0"/>
    <n v="0"/>
    <n v="0"/>
  </r>
  <r>
    <x v="7"/>
    <x v="3"/>
    <s v="All"/>
    <x v="0"/>
    <x v="2"/>
    <n v="0"/>
    <n v="0"/>
    <n v="0"/>
    <n v="0"/>
  </r>
  <r>
    <x v="7"/>
    <x v="3"/>
    <s v="All"/>
    <x v="1"/>
    <x v="2"/>
    <n v="0"/>
    <n v="0"/>
    <n v="0"/>
    <n v="0"/>
  </r>
  <r>
    <x v="7"/>
    <x v="3"/>
    <s v="All"/>
    <x v="2"/>
    <x v="2"/>
    <n v="0"/>
    <n v="0"/>
    <n v="0"/>
    <n v="0"/>
  </r>
  <r>
    <x v="7"/>
    <x v="3"/>
    <s v="All"/>
    <x v="3"/>
    <x v="2"/>
    <n v="0"/>
    <n v="0"/>
    <n v="0"/>
    <n v="0"/>
  </r>
  <r>
    <x v="7"/>
    <x v="3"/>
    <s v="All"/>
    <x v="4"/>
    <x v="2"/>
    <n v="0"/>
    <n v="0"/>
    <n v="0"/>
    <n v="0"/>
  </r>
  <r>
    <x v="7"/>
    <x v="3"/>
    <s v="All"/>
    <x v="5"/>
    <x v="2"/>
    <n v="0"/>
    <n v="0"/>
    <n v="0"/>
    <n v="0"/>
  </r>
  <r>
    <x v="7"/>
    <x v="3"/>
    <s v="All"/>
    <x v="6"/>
    <x v="2"/>
    <n v="0"/>
    <n v="0"/>
    <n v="0"/>
    <n v="0"/>
  </r>
  <r>
    <x v="7"/>
    <x v="3"/>
    <s v="All"/>
    <x v="7"/>
    <x v="2"/>
    <n v="0"/>
    <n v="0"/>
    <n v="0"/>
    <n v="0"/>
  </r>
  <r>
    <x v="7"/>
    <x v="3"/>
    <s v="All"/>
    <x v="8"/>
    <x v="2"/>
    <n v="0"/>
    <n v="0"/>
    <n v="0"/>
    <n v="0"/>
  </r>
  <r>
    <x v="7"/>
    <x v="3"/>
    <s v="All"/>
    <x v="9"/>
    <x v="2"/>
    <n v="0"/>
    <n v="0"/>
    <n v="0"/>
    <n v="0"/>
  </r>
  <r>
    <x v="7"/>
    <x v="4"/>
    <s v="All"/>
    <x v="0"/>
    <x v="2"/>
    <n v="0"/>
    <n v="0"/>
    <n v="0"/>
    <n v="0"/>
  </r>
  <r>
    <x v="7"/>
    <x v="4"/>
    <s v="All"/>
    <x v="1"/>
    <x v="2"/>
    <n v="0"/>
    <n v="0"/>
    <n v="0"/>
    <n v="0"/>
  </r>
  <r>
    <x v="7"/>
    <x v="4"/>
    <s v="All"/>
    <x v="2"/>
    <x v="2"/>
    <n v="0"/>
    <n v="0"/>
    <n v="0"/>
    <n v="0"/>
  </r>
  <r>
    <x v="7"/>
    <x v="4"/>
    <s v="All"/>
    <x v="3"/>
    <x v="2"/>
    <n v="0"/>
    <n v="0"/>
    <n v="0"/>
    <n v="0"/>
  </r>
  <r>
    <x v="7"/>
    <x v="4"/>
    <s v="All"/>
    <x v="4"/>
    <x v="2"/>
    <n v="0"/>
    <n v="0"/>
    <n v="0"/>
    <n v="0"/>
  </r>
  <r>
    <x v="7"/>
    <x v="4"/>
    <s v="All"/>
    <x v="5"/>
    <x v="2"/>
    <n v="0"/>
    <n v="0"/>
    <n v="0"/>
    <n v="0"/>
  </r>
  <r>
    <x v="7"/>
    <x v="4"/>
    <s v="All"/>
    <x v="6"/>
    <x v="2"/>
    <n v="0"/>
    <n v="0"/>
    <n v="0"/>
    <n v="0"/>
  </r>
  <r>
    <x v="7"/>
    <x v="4"/>
    <s v="All"/>
    <x v="7"/>
    <x v="2"/>
    <n v="0"/>
    <n v="0"/>
    <n v="0"/>
    <n v="0"/>
  </r>
  <r>
    <x v="7"/>
    <x v="4"/>
    <s v="All"/>
    <x v="8"/>
    <x v="2"/>
    <n v="0"/>
    <n v="0"/>
    <n v="0"/>
    <n v="0"/>
  </r>
  <r>
    <x v="7"/>
    <x v="4"/>
    <s v="All"/>
    <x v="9"/>
    <x v="2"/>
    <n v="0"/>
    <n v="0"/>
    <n v="0"/>
    <n v="0"/>
  </r>
  <r>
    <x v="7"/>
    <x v="5"/>
    <s v="All"/>
    <x v="0"/>
    <x v="2"/>
    <n v="0"/>
    <n v="0"/>
    <n v="0"/>
    <n v="0"/>
  </r>
  <r>
    <x v="7"/>
    <x v="5"/>
    <s v="All"/>
    <x v="1"/>
    <x v="2"/>
    <n v="0"/>
    <n v="0"/>
    <n v="0"/>
    <n v="0"/>
  </r>
  <r>
    <x v="7"/>
    <x v="5"/>
    <s v="All"/>
    <x v="2"/>
    <x v="2"/>
    <n v="0"/>
    <n v="0"/>
    <n v="0"/>
    <n v="0"/>
  </r>
  <r>
    <x v="7"/>
    <x v="5"/>
    <s v="All"/>
    <x v="3"/>
    <x v="2"/>
    <n v="0"/>
    <n v="0"/>
    <n v="0"/>
    <n v="0"/>
  </r>
  <r>
    <x v="7"/>
    <x v="5"/>
    <s v="All"/>
    <x v="4"/>
    <x v="2"/>
    <n v="0"/>
    <n v="0"/>
    <n v="0"/>
    <n v="0"/>
  </r>
  <r>
    <x v="7"/>
    <x v="5"/>
    <s v="All"/>
    <x v="5"/>
    <x v="2"/>
    <n v="0"/>
    <n v="0"/>
    <n v="0"/>
    <n v="0"/>
  </r>
  <r>
    <x v="7"/>
    <x v="5"/>
    <s v="All"/>
    <x v="6"/>
    <x v="2"/>
    <n v="0"/>
    <n v="0"/>
    <n v="0"/>
    <n v="0"/>
  </r>
  <r>
    <x v="7"/>
    <x v="5"/>
    <s v="All"/>
    <x v="7"/>
    <x v="2"/>
    <n v="0"/>
    <n v="0"/>
    <n v="0"/>
    <n v="0"/>
  </r>
  <r>
    <x v="7"/>
    <x v="5"/>
    <s v="All"/>
    <x v="8"/>
    <x v="2"/>
    <n v="0"/>
    <n v="0"/>
    <n v="0"/>
    <n v="0"/>
  </r>
  <r>
    <x v="7"/>
    <x v="5"/>
    <s v="All"/>
    <x v="9"/>
    <x v="2"/>
    <n v="0"/>
    <n v="0"/>
    <n v="0"/>
    <n v="0"/>
  </r>
  <r>
    <x v="7"/>
    <x v="6"/>
    <s v="All"/>
    <x v="0"/>
    <x v="2"/>
    <n v="0"/>
    <n v="0"/>
    <n v="0"/>
    <n v="0"/>
  </r>
  <r>
    <x v="7"/>
    <x v="6"/>
    <s v="All"/>
    <x v="1"/>
    <x v="2"/>
    <n v="0"/>
    <n v="0"/>
    <n v="0"/>
    <n v="0"/>
  </r>
  <r>
    <x v="7"/>
    <x v="6"/>
    <s v="All"/>
    <x v="2"/>
    <x v="2"/>
    <n v="0"/>
    <n v="0"/>
    <n v="0"/>
    <n v="0"/>
  </r>
  <r>
    <x v="7"/>
    <x v="6"/>
    <s v="All"/>
    <x v="3"/>
    <x v="2"/>
    <n v="0"/>
    <n v="0"/>
    <n v="0"/>
    <n v="0"/>
  </r>
  <r>
    <x v="7"/>
    <x v="6"/>
    <s v="All"/>
    <x v="4"/>
    <x v="2"/>
    <n v="0"/>
    <n v="0"/>
    <n v="0"/>
    <n v="0"/>
  </r>
  <r>
    <x v="7"/>
    <x v="6"/>
    <s v="All"/>
    <x v="5"/>
    <x v="2"/>
    <n v="0"/>
    <n v="0"/>
    <n v="0"/>
    <n v="0"/>
  </r>
  <r>
    <x v="7"/>
    <x v="6"/>
    <s v="All"/>
    <x v="6"/>
    <x v="2"/>
    <n v="0"/>
    <n v="0"/>
    <n v="0"/>
    <n v="0"/>
  </r>
  <r>
    <x v="7"/>
    <x v="6"/>
    <s v="All"/>
    <x v="7"/>
    <x v="2"/>
    <n v="0"/>
    <n v="0"/>
    <n v="0"/>
    <n v="0"/>
  </r>
  <r>
    <x v="7"/>
    <x v="6"/>
    <s v="All"/>
    <x v="8"/>
    <x v="2"/>
    <n v="0"/>
    <n v="0"/>
    <n v="0"/>
    <n v="0"/>
  </r>
  <r>
    <x v="7"/>
    <x v="6"/>
    <s v="All"/>
    <x v="9"/>
    <x v="2"/>
    <n v="0"/>
    <n v="0"/>
    <n v="0"/>
    <n v="0"/>
  </r>
  <r>
    <x v="7"/>
    <x v="7"/>
    <s v="All"/>
    <x v="0"/>
    <x v="2"/>
    <n v="0"/>
    <n v="0"/>
    <n v="0"/>
    <n v="0"/>
  </r>
  <r>
    <x v="7"/>
    <x v="7"/>
    <s v="All"/>
    <x v="1"/>
    <x v="2"/>
    <n v="0"/>
    <n v="0"/>
    <n v="0"/>
    <n v="0"/>
  </r>
  <r>
    <x v="7"/>
    <x v="7"/>
    <s v="All"/>
    <x v="2"/>
    <x v="2"/>
    <n v="0"/>
    <n v="0"/>
    <n v="0"/>
    <n v="0"/>
  </r>
  <r>
    <x v="7"/>
    <x v="7"/>
    <s v="All"/>
    <x v="3"/>
    <x v="2"/>
    <n v="0"/>
    <n v="0"/>
    <n v="0"/>
    <n v="0"/>
  </r>
  <r>
    <x v="7"/>
    <x v="7"/>
    <s v="All"/>
    <x v="4"/>
    <x v="2"/>
    <n v="0"/>
    <n v="0"/>
    <n v="0"/>
    <n v="0"/>
  </r>
  <r>
    <x v="7"/>
    <x v="7"/>
    <s v="All"/>
    <x v="5"/>
    <x v="2"/>
    <n v="0"/>
    <n v="0"/>
    <n v="0"/>
    <n v="0"/>
  </r>
  <r>
    <x v="7"/>
    <x v="7"/>
    <s v="All"/>
    <x v="6"/>
    <x v="2"/>
    <n v="0"/>
    <n v="0"/>
    <n v="0"/>
    <n v="0"/>
  </r>
  <r>
    <x v="7"/>
    <x v="7"/>
    <s v="All"/>
    <x v="7"/>
    <x v="2"/>
    <n v="14"/>
    <n v="3"/>
    <n v="188"/>
    <n v="0"/>
  </r>
  <r>
    <x v="7"/>
    <x v="7"/>
    <s v="All"/>
    <x v="8"/>
    <x v="2"/>
    <n v="0"/>
    <n v="0"/>
    <n v="0"/>
    <n v="0"/>
  </r>
  <r>
    <x v="7"/>
    <x v="7"/>
    <s v="All"/>
    <x v="9"/>
    <x v="2"/>
    <n v="0"/>
    <n v="0"/>
    <n v="0"/>
    <n v="0"/>
  </r>
  <r>
    <x v="7"/>
    <x v="8"/>
    <s v="All"/>
    <x v="0"/>
    <x v="2"/>
    <n v="0"/>
    <n v="0"/>
    <n v="0"/>
    <n v="37741"/>
  </r>
  <r>
    <x v="7"/>
    <x v="8"/>
    <s v="All"/>
    <x v="1"/>
    <x v="2"/>
    <n v="0"/>
    <n v="0"/>
    <n v="0"/>
    <n v="61447"/>
  </r>
  <r>
    <x v="7"/>
    <x v="8"/>
    <s v="All"/>
    <x v="2"/>
    <x v="2"/>
    <n v="0"/>
    <n v="0"/>
    <n v="0"/>
    <n v="110991"/>
  </r>
  <r>
    <x v="7"/>
    <x v="8"/>
    <s v="All"/>
    <x v="3"/>
    <x v="2"/>
    <n v="0"/>
    <n v="0"/>
    <n v="0"/>
    <n v="118404"/>
  </r>
  <r>
    <x v="7"/>
    <x v="8"/>
    <s v="All"/>
    <x v="4"/>
    <x v="2"/>
    <n v="0"/>
    <n v="0"/>
    <n v="0"/>
    <n v="98570"/>
  </r>
  <r>
    <x v="7"/>
    <x v="8"/>
    <s v="All"/>
    <x v="5"/>
    <x v="2"/>
    <n v="0"/>
    <n v="0"/>
    <n v="0"/>
    <n v="67479"/>
  </r>
  <r>
    <x v="7"/>
    <x v="8"/>
    <s v="All"/>
    <x v="6"/>
    <x v="2"/>
    <n v="0"/>
    <n v="0"/>
    <n v="0"/>
    <n v="794695"/>
  </r>
  <r>
    <x v="7"/>
    <x v="8"/>
    <s v="All"/>
    <x v="7"/>
    <x v="2"/>
    <n v="13"/>
    <n v="2"/>
    <n v="315"/>
    <n v="1063855"/>
  </r>
  <r>
    <x v="7"/>
    <x v="8"/>
    <s v="All"/>
    <x v="8"/>
    <x v="2"/>
    <n v="0"/>
    <n v="0"/>
    <n v="0"/>
    <n v="1977176"/>
  </r>
  <r>
    <x v="7"/>
    <x v="8"/>
    <s v="All"/>
    <x v="9"/>
    <x v="2"/>
    <n v="0"/>
    <n v="0"/>
    <n v="0"/>
    <n v="1691658"/>
  </r>
  <r>
    <x v="7"/>
    <x v="9"/>
    <s v="All"/>
    <x v="0"/>
    <x v="2"/>
    <n v="0"/>
    <n v="0"/>
    <n v="0"/>
    <n v="29485"/>
  </r>
  <r>
    <x v="7"/>
    <x v="9"/>
    <s v="All"/>
    <x v="1"/>
    <x v="2"/>
    <n v="0"/>
    <n v="0"/>
    <n v="0"/>
    <n v="47661"/>
  </r>
  <r>
    <x v="7"/>
    <x v="9"/>
    <s v="All"/>
    <x v="2"/>
    <x v="2"/>
    <n v="0"/>
    <n v="0"/>
    <n v="0"/>
    <n v="87884"/>
  </r>
  <r>
    <x v="7"/>
    <x v="9"/>
    <s v="All"/>
    <x v="3"/>
    <x v="2"/>
    <n v="0"/>
    <n v="0"/>
    <n v="0"/>
    <n v="96480"/>
  </r>
  <r>
    <x v="7"/>
    <x v="9"/>
    <s v="All"/>
    <x v="4"/>
    <x v="2"/>
    <n v="0"/>
    <n v="0"/>
    <n v="0"/>
    <n v="81480"/>
  </r>
  <r>
    <x v="7"/>
    <x v="9"/>
    <s v="All"/>
    <x v="5"/>
    <x v="2"/>
    <n v="0"/>
    <n v="0"/>
    <n v="0"/>
    <n v="53796"/>
  </r>
  <r>
    <x v="7"/>
    <x v="9"/>
    <s v="All"/>
    <x v="6"/>
    <x v="2"/>
    <n v="0"/>
    <n v="0"/>
    <n v="0"/>
    <n v="604062"/>
  </r>
  <r>
    <x v="7"/>
    <x v="9"/>
    <s v="All"/>
    <x v="7"/>
    <x v="2"/>
    <n v="0"/>
    <n v="0"/>
    <n v="0"/>
    <n v="844046"/>
  </r>
  <r>
    <x v="7"/>
    <x v="9"/>
    <s v="All"/>
    <x v="8"/>
    <x v="2"/>
    <n v="0"/>
    <n v="0"/>
    <n v="0"/>
    <n v="1619355"/>
  </r>
  <r>
    <x v="7"/>
    <x v="9"/>
    <s v="All"/>
    <x v="9"/>
    <x v="2"/>
    <n v="0"/>
    <n v="0"/>
    <n v="0"/>
    <n v="1398448"/>
  </r>
  <r>
    <x v="7"/>
    <x v="10"/>
    <s v="All"/>
    <x v="0"/>
    <x v="2"/>
    <n v="0"/>
    <n v="0"/>
    <n v="0"/>
    <n v="24855"/>
  </r>
  <r>
    <x v="7"/>
    <x v="10"/>
    <s v="All"/>
    <x v="1"/>
    <x v="2"/>
    <n v="0"/>
    <n v="0"/>
    <n v="0"/>
    <n v="41102"/>
  </r>
  <r>
    <x v="7"/>
    <x v="10"/>
    <s v="All"/>
    <x v="2"/>
    <x v="2"/>
    <n v="0"/>
    <n v="0"/>
    <n v="0"/>
    <n v="76217"/>
  </r>
  <r>
    <x v="7"/>
    <x v="10"/>
    <s v="All"/>
    <x v="3"/>
    <x v="2"/>
    <n v="0"/>
    <n v="0"/>
    <n v="0"/>
    <n v="84702"/>
  </r>
  <r>
    <x v="7"/>
    <x v="10"/>
    <s v="All"/>
    <x v="4"/>
    <x v="2"/>
    <n v="0"/>
    <n v="0"/>
    <n v="0"/>
    <n v="72493"/>
  </r>
  <r>
    <x v="7"/>
    <x v="10"/>
    <s v="All"/>
    <x v="5"/>
    <x v="2"/>
    <n v="0"/>
    <n v="0"/>
    <n v="0"/>
    <n v="49435"/>
  </r>
  <r>
    <x v="7"/>
    <x v="10"/>
    <s v="All"/>
    <x v="6"/>
    <x v="2"/>
    <n v="15"/>
    <n v="1"/>
    <n v="15"/>
    <n v="532026"/>
  </r>
  <r>
    <x v="7"/>
    <x v="10"/>
    <s v="All"/>
    <x v="7"/>
    <x v="2"/>
    <n v="12"/>
    <n v="3"/>
    <n v="261"/>
    <n v="807116"/>
  </r>
  <r>
    <x v="7"/>
    <x v="10"/>
    <s v="All"/>
    <x v="8"/>
    <x v="2"/>
    <n v="4"/>
    <n v="1"/>
    <n v="104"/>
    <n v="1530018"/>
  </r>
  <r>
    <x v="7"/>
    <x v="10"/>
    <s v="All"/>
    <x v="9"/>
    <x v="2"/>
    <n v="0"/>
    <n v="0"/>
    <n v="0"/>
    <n v="1360735"/>
  </r>
  <r>
    <x v="7"/>
    <x v="11"/>
    <s v="All"/>
    <x v="0"/>
    <x v="2"/>
    <n v="0"/>
    <n v="0"/>
    <n v="0"/>
    <n v="19871"/>
  </r>
  <r>
    <x v="7"/>
    <x v="11"/>
    <s v="All"/>
    <x v="1"/>
    <x v="2"/>
    <n v="0"/>
    <n v="0"/>
    <n v="0"/>
    <n v="33969"/>
  </r>
  <r>
    <x v="7"/>
    <x v="11"/>
    <s v="All"/>
    <x v="2"/>
    <x v="2"/>
    <n v="0"/>
    <n v="0"/>
    <n v="0"/>
    <n v="63325"/>
  </r>
  <r>
    <x v="7"/>
    <x v="11"/>
    <s v="All"/>
    <x v="3"/>
    <x v="2"/>
    <n v="0"/>
    <n v="0"/>
    <n v="0"/>
    <n v="71801"/>
  </r>
  <r>
    <x v="7"/>
    <x v="11"/>
    <s v="All"/>
    <x v="4"/>
    <x v="2"/>
    <n v="0"/>
    <n v="0"/>
    <n v="0"/>
    <n v="61722"/>
  </r>
  <r>
    <x v="7"/>
    <x v="11"/>
    <s v="All"/>
    <x v="5"/>
    <x v="2"/>
    <n v="0"/>
    <n v="0"/>
    <n v="0"/>
    <n v="48589"/>
  </r>
  <r>
    <x v="7"/>
    <x v="11"/>
    <s v="All"/>
    <x v="6"/>
    <x v="2"/>
    <n v="4"/>
    <n v="2"/>
    <n v="112"/>
    <n v="514706"/>
  </r>
  <r>
    <x v="7"/>
    <x v="11"/>
    <s v="All"/>
    <x v="7"/>
    <x v="2"/>
    <n v="11"/>
    <n v="5"/>
    <n v="301"/>
    <n v="881819"/>
  </r>
  <r>
    <x v="7"/>
    <x v="11"/>
    <s v="All"/>
    <x v="8"/>
    <x v="2"/>
    <n v="11"/>
    <n v="3"/>
    <n v="326"/>
    <n v="1904889"/>
  </r>
  <r>
    <x v="7"/>
    <x v="11"/>
    <s v="All"/>
    <x v="9"/>
    <x v="2"/>
    <n v="1"/>
    <n v="1"/>
    <n v="30"/>
    <n v="1566931"/>
  </r>
  <r>
    <x v="7"/>
    <x v="0"/>
    <s v="All"/>
    <x v="0"/>
    <x v="3"/>
    <n v="0"/>
    <n v="0"/>
    <n v="0"/>
    <n v="0"/>
  </r>
  <r>
    <x v="7"/>
    <x v="0"/>
    <s v="All"/>
    <x v="1"/>
    <x v="3"/>
    <n v="0"/>
    <n v="0"/>
    <n v="0"/>
    <n v="0"/>
  </r>
  <r>
    <x v="7"/>
    <x v="0"/>
    <s v="All"/>
    <x v="2"/>
    <x v="3"/>
    <n v="0"/>
    <n v="0"/>
    <n v="0"/>
    <n v="0"/>
  </r>
  <r>
    <x v="7"/>
    <x v="0"/>
    <s v="All"/>
    <x v="3"/>
    <x v="3"/>
    <n v="0"/>
    <n v="0"/>
    <n v="0"/>
    <n v="0"/>
  </r>
  <r>
    <x v="7"/>
    <x v="0"/>
    <s v="All"/>
    <x v="4"/>
    <x v="3"/>
    <n v="0"/>
    <n v="0"/>
    <n v="0"/>
    <n v="0"/>
  </r>
  <r>
    <x v="7"/>
    <x v="0"/>
    <s v="All"/>
    <x v="5"/>
    <x v="3"/>
    <n v="0"/>
    <n v="0"/>
    <n v="0"/>
    <n v="0"/>
  </r>
  <r>
    <x v="7"/>
    <x v="0"/>
    <s v="All"/>
    <x v="6"/>
    <x v="3"/>
    <n v="0"/>
    <n v="0"/>
    <n v="0"/>
    <n v="0"/>
  </r>
  <r>
    <x v="7"/>
    <x v="0"/>
    <s v="All"/>
    <x v="7"/>
    <x v="3"/>
    <n v="0"/>
    <n v="0"/>
    <n v="0"/>
    <n v="0"/>
  </r>
  <r>
    <x v="7"/>
    <x v="0"/>
    <s v="All"/>
    <x v="8"/>
    <x v="3"/>
    <n v="0"/>
    <n v="0"/>
    <n v="0"/>
    <n v="0"/>
  </r>
  <r>
    <x v="7"/>
    <x v="0"/>
    <s v="All"/>
    <x v="9"/>
    <x v="3"/>
    <n v="0"/>
    <n v="0"/>
    <n v="0"/>
    <n v="0"/>
  </r>
  <r>
    <x v="7"/>
    <x v="1"/>
    <s v="All"/>
    <x v="0"/>
    <x v="3"/>
    <n v="0"/>
    <n v="0"/>
    <n v="0"/>
    <n v="0"/>
  </r>
  <r>
    <x v="7"/>
    <x v="1"/>
    <s v="All"/>
    <x v="1"/>
    <x v="3"/>
    <n v="0"/>
    <n v="0"/>
    <n v="0"/>
    <n v="0"/>
  </r>
  <r>
    <x v="7"/>
    <x v="1"/>
    <s v="All"/>
    <x v="2"/>
    <x v="3"/>
    <n v="0"/>
    <n v="0"/>
    <n v="0"/>
    <n v="0"/>
  </r>
  <r>
    <x v="7"/>
    <x v="1"/>
    <s v="All"/>
    <x v="3"/>
    <x v="3"/>
    <n v="0"/>
    <n v="0"/>
    <n v="0"/>
    <n v="0"/>
  </r>
  <r>
    <x v="7"/>
    <x v="1"/>
    <s v="All"/>
    <x v="4"/>
    <x v="3"/>
    <n v="0"/>
    <n v="0"/>
    <n v="0"/>
    <n v="0"/>
  </r>
  <r>
    <x v="7"/>
    <x v="1"/>
    <s v="All"/>
    <x v="5"/>
    <x v="3"/>
    <n v="0"/>
    <n v="0"/>
    <n v="0"/>
    <n v="0"/>
  </r>
  <r>
    <x v="7"/>
    <x v="1"/>
    <s v="All"/>
    <x v="6"/>
    <x v="3"/>
    <n v="0"/>
    <n v="0"/>
    <n v="0"/>
    <n v="0"/>
  </r>
  <r>
    <x v="7"/>
    <x v="1"/>
    <s v="All"/>
    <x v="7"/>
    <x v="3"/>
    <n v="0"/>
    <n v="0"/>
    <n v="0"/>
    <n v="0"/>
  </r>
  <r>
    <x v="7"/>
    <x v="1"/>
    <s v="All"/>
    <x v="8"/>
    <x v="3"/>
    <n v="0"/>
    <n v="0"/>
    <n v="0"/>
    <n v="0"/>
  </r>
  <r>
    <x v="7"/>
    <x v="1"/>
    <s v="All"/>
    <x v="9"/>
    <x v="3"/>
    <n v="0"/>
    <n v="0"/>
    <n v="0"/>
    <n v="0"/>
  </r>
  <r>
    <x v="7"/>
    <x v="2"/>
    <s v="All"/>
    <x v="0"/>
    <x v="3"/>
    <n v="0"/>
    <n v="0"/>
    <n v="0"/>
    <n v="0"/>
  </r>
  <r>
    <x v="7"/>
    <x v="2"/>
    <s v="All"/>
    <x v="1"/>
    <x v="3"/>
    <n v="0"/>
    <n v="0"/>
    <n v="0"/>
    <n v="0"/>
  </r>
  <r>
    <x v="7"/>
    <x v="2"/>
    <s v="All"/>
    <x v="2"/>
    <x v="3"/>
    <n v="0"/>
    <n v="0"/>
    <n v="0"/>
    <n v="0"/>
  </r>
  <r>
    <x v="7"/>
    <x v="2"/>
    <s v="All"/>
    <x v="3"/>
    <x v="3"/>
    <n v="0"/>
    <n v="0"/>
    <n v="0"/>
    <n v="0"/>
  </r>
  <r>
    <x v="7"/>
    <x v="2"/>
    <s v="All"/>
    <x v="4"/>
    <x v="3"/>
    <n v="0"/>
    <n v="0"/>
    <n v="0"/>
    <n v="0"/>
  </r>
  <r>
    <x v="7"/>
    <x v="2"/>
    <s v="All"/>
    <x v="5"/>
    <x v="3"/>
    <n v="0"/>
    <n v="0"/>
    <n v="0"/>
    <n v="0"/>
  </r>
  <r>
    <x v="7"/>
    <x v="2"/>
    <s v="All"/>
    <x v="6"/>
    <x v="3"/>
    <n v="0"/>
    <n v="0"/>
    <n v="0"/>
    <n v="0"/>
  </r>
  <r>
    <x v="7"/>
    <x v="2"/>
    <s v="All"/>
    <x v="7"/>
    <x v="3"/>
    <n v="0"/>
    <n v="0"/>
    <n v="0"/>
    <n v="0"/>
  </r>
  <r>
    <x v="7"/>
    <x v="2"/>
    <s v="All"/>
    <x v="8"/>
    <x v="3"/>
    <n v="0"/>
    <n v="0"/>
    <n v="0"/>
    <n v="0"/>
  </r>
  <r>
    <x v="7"/>
    <x v="2"/>
    <s v="All"/>
    <x v="9"/>
    <x v="3"/>
    <n v="0"/>
    <n v="0"/>
    <n v="0"/>
    <n v="0"/>
  </r>
  <r>
    <x v="7"/>
    <x v="3"/>
    <s v="All"/>
    <x v="0"/>
    <x v="3"/>
    <n v="0"/>
    <n v="0"/>
    <n v="0"/>
    <n v="0"/>
  </r>
  <r>
    <x v="7"/>
    <x v="3"/>
    <s v="All"/>
    <x v="1"/>
    <x v="3"/>
    <n v="0"/>
    <n v="0"/>
    <n v="0"/>
    <n v="0"/>
  </r>
  <r>
    <x v="7"/>
    <x v="3"/>
    <s v="All"/>
    <x v="2"/>
    <x v="3"/>
    <n v="0"/>
    <n v="0"/>
    <n v="0"/>
    <n v="0"/>
  </r>
  <r>
    <x v="7"/>
    <x v="3"/>
    <s v="All"/>
    <x v="3"/>
    <x v="3"/>
    <n v="0"/>
    <n v="0"/>
    <n v="0"/>
    <n v="0"/>
  </r>
  <r>
    <x v="7"/>
    <x v="3"/>
    <s v="All"/>
    <x v="4"/>
    <x v="3"/>
    <n v="0"/>
    <n v="0"/>
    <n v="0"/>
    <n v="0"/>
  </r>
  <r>
    <x v="7"/>
    <x v="3"/>
    <s v="All"/>
    <x v="5"/>
    <x v="3"/>
    <n v="0"/>
    <n v="0"/>
    <n v="0"/>
    <n v="0"/>
  </r>
  <r>
    <x v="7"/>
    <x v="3"/>
    <s v="All"/>
    <x v="6"/>
    <x v="3"/>
    <n v="0"/>
    <n v="0"/>
    <n v="0"/>
    <n v="0"/>
  </r>
  <r>
    <x v="7"/>
    <x v="3"/>
    <s v="All"/>
    <x v="7"/>
    <x v="3"/>
    <n v="0"/>
    <n v="0"/>
    <n v="0"/>
    <n v="0"/>
  </r>
  <r>
    <x v="7"/>
    <x v="3"/>
    <s v="All"/>
    <x v="8"/>
    <x v="3"/>
    <n v="0"/>
    <n v="0"/>
    <n v="0"/>
    <n v="0"/>
  </r>
  <r>
    <x v="7"/>
    <x v="3"/>
    <s v="All"/>
    <x v="9"/>
    <x v="3"/>
    <n v="0"/>
    <n v="0"/>
    <n v="0"/>
    <n v="0"/>
  </r>
  <r>
    <x v="7"/>
    <x v="4"/>
    <s v="All"/>
    <x v="0"/>
    <x v="3"/>
    <n v="0"/>
    <n v="0"/>
    <n v="0"/>
    <n v="0"/>
  </r>
  <r>
    <x v="7"/>
    <x v="4"/>
    <s v="All"/>
    <x v="1"/>
    <x v="3"/>
    <n v="0"/>
    <n v="0"/>
    <n v="0"/>
    <n v="0"/>
  </r>
  <r>
    <x v="7"/>
    <x v="4"/>
    <s v="All"/>
    <x v="2"/>
    <x v="3"/>
    <n v="0"/>
    <n v="0"/>
    <n v="0"/>
    <n v="0"/>
  </r>
  <r>
    <x v="7"/>
    <x v="4"/>
    <s v="All"/>
    <x v="3"/>
    <x v="3"/>
    <n v="0"/>
    <n v="0"/>
    <n v="0"/>
    <n v="0"/>
  </r>
  <r>
    <x v="7"/>
    <x v="4"/>
    <s v="All"/>
    <x v="4"/>
    <x v="3"/>
    <n v="0"/>
    <n v="0"/>
    <n v="0"/>
    <n v="0"/>
  </r>
  <r>
    <x v="7"/>
    <x v="4"/>
    <s v="All"/>
    <x v="5"/>
    <x v="3"/>
    <n v="0"/>
    <n v="0"/>
    <n v="0"/>
    <n v="0"/>
  </r>
  <r>
    <x v="7"/>
    <x v="4"/>
    <s v="All"/>
    <x v="6"/>
    <x v="3"/>
    <n v="0"/>
    <n v="0"/>
    <n v="0"/>
    <n v="0"/>
  </r>
  <r>
    <x v="7"/>
    <x v="4"/>
    <s v="All"/>
    <x v="7"/>
    <x v="3"/>
    <n v="0"/>
    <n v="0"/>
    <n v="0"/>
    <n v="0"/>
  </r>
  <r>
    <x v="7"/>
    <x v="4"/>
    <s v="All"/>
    <x v="8"/>
    <x v="3"/>
    <n v="0"/>
    <n v="0"/>
    <n v="0"/>
    <n v="0"/>
  </r>
  <r>
    <x v="7"/>
    <x v="4"/>
    <s v="All"/>
    <x v="9"/>
    <x v="3"/>
    <n v="0"/>
    <n v="0"/>
    <n v="0"/>
    <n v="0"/>
  </r>
  <r>
    <x v="7"/>
    <x v="5"/>
    <s v="All"/>
    <x v="0"/>
    <x v="3"/>
    <n v="0"/>
    <n v="0"/>
    <n v="0"/>
    <n v="0"/>
  </r>
  <r>
    <x v="7"/>
    <x v="5"/>
    <s v="All"/>
    <x v="1"/>
    <x v="3"/>
    <n v="0"/>
    <n v="0"/>
    <n v="0"/>
    <n v="0"/>
  </r>
  <r>
    <x v="7"/>
    <x v="5"/>
    <s v="All"/>
    <x v="2"/>
    <x v="3"/>
    <n v="0"/>
    <n v="0"/>
    <n v="0"/>
    <n v="0"/>
  </r>
  <r>
    <x v="7"/>
    <x v="5"/>
    <s v="All"/>
    <x v="3"/>
    <x v="3"/>
    <n v="0"/>
    <n v="0"/>
    <n v="0"/>
    <n v="0"/>
  </r>
  <r>
    <x v="7"/>
    <x v="5"/>
    <s v="All"/>
    <x v="4"/>
    <x v="3"/>
    <n v="0"/>
    <n v="0"/>
    <n v="0"/>
    <n v="0"/>
  </r>
  <r>
    <x v="7"/>
    <x v="5"/>
    <s v="All"/>
    <x v="5"/>
    <x v="3"/>
    <n v="0"/>
    <n v="0"/>
    <n v="0"/>
    <n v="0"/>
  </r>
  <r>
    <x v="7"/>
    <x v="5"/>
    <s v="All"/>
    <x v="6"/>
    <x v="3"/>
    <n v="0"/>
    <n v="0"/>
    <n v="0"/>
    <n v="0"/>
  </r>
  <r>
    <x v="7"/>
    <x v="5"/>
    <s v="All"/>
    <x v="7"/>
    <x v="3"/>
    <n v="0"/>
    <n v="0"/>
    <n v="0"/>
    <n v="0"/>
  </r>
  <r>
    <x v="7"/>
    <x v="5"/>
    <s v="All"/>
    <x v="8"/>
    <x v="3"/>
    <n v="0"/>
    <n v="0"/>
    <n v="0"/>
    <n v="0"/>
  </r>
  <r>
    <x v="7"/>
    <x v="5"/>
    <s v="All"/>
    <x v="9"/>
    <x v="3"/>
    <n v="0"/>
    <n v="0"/>
    <n v="0"/>
    <n v="0"/>
  </r>
  <r>
    <x v="7"/>
    <x v="6"/>
    <s v="All"/>
    <x v="0"/>
    <x v="3"/>
    <n v="0"/>
    <n v="0"/>
    <n v="0"/>
    <n v="0"/>
  </r>
  <r>
    <x v="7"/>
    <x v="6"/>
    <s v="All"/>
    <x v="1"/>
    <x v="3"/>
    <n v="0"/>
    <n v="0"/>
    <n v="0"/>
    <n v="0"/>
  </r>
  <r>
    <x v="7"/>
    <x v="6"/>
    <s v="All"/>
    <x v="2"/>
    <x v="3"/>
    <n v="0"/>
    <n v="0"/>
    <n v="0"/>
    <n v="0"/>
  </r>
  <r>
    <x v="7"/>
    <x v="6"/>
    <s v="All"/>
    <x v="3"/>
    <x v="3"/>
    <n v="0"/>
    <n v="0"/>
    <n v="0"/>
    <n v="0"/>
  </r>
  <r>
    <x v="7"/>
    <x v="6"/>
    <s v="All"/>
    <x v="4"/>
    <x v="3"/>
    <n v="0"/>
    <n v="0"/>
    <n v="0"/>
    <n v="0"/>
  </r>
  <r>
    <x v="7"/>
    <x v="6"/>
    <s v="All"/>
    <x v="5"/>
    <x v="3"/>
    <n v="0"/>
    <n v="0"/>
    <n v="0"/>
    <n v="0"/>
  </r>
  <r>
    <x v="7"/>
    <x v="6"/>
    <s v="All"/>
    <x v="6"/>
    <x v="3"/>
    <n v="0"/>
    <n v="0"/>
    <n v="0"/>
    <n v="0"/>
  </r>
  <r>
    <x v="7"/>
    <x v="6"/>
    <s v="All"/>
    <x v="7"/>
    <x v="3"/>
    <n v="0"/>
    <n v="0"/>
    <n v="0"/>
    <n v="0"/>
  </r>
  <r>
    <x v="7"/>
    <x v="6"/>
    <s v="All"/>
    <x v="8"/>
    <x v="3"/>
    <n v="0"/>
    <n v="0"/>
    <n v="0"/>
    <n v="0"/>
  </r>
  <r>
    <x v="7"/>
    <x v="6"/>
    <s v="All"/>
    <x v="9"/>
    <x v="3"/>
    <n v="0"/>
    <n v="0"/>
    <n v="0"/>
    <n v="0"/>
  </r>
  <r>
    <x v="7"/>
    <x v="7"/>
    <s v="All"/>
    <x v="0"/>
    <x v="3"/>
    <n v="0"/>
    <n v="0"/>
    <n v="0"/>
    <n v="0"/>
  </r>
  <r>
    <x v="7"/>
    <x v="7"/>
    <s v="All"/>
    <x v="1"/>
    <x v="3"/>
    <n v="0"/>
    <n v="0"/>
    <n v="0"/>
    <n v="0"/>
  </r>
  <r>
    <x v="7"/>
    <x v="7"/>
    <s v="All"/>
    <x v="2"/>
    <x v="3"/>
    <n v="0"/>
    <n v="0"/>
    <n v="0"/>
    <n v="0"/>
  </r>
  <r>
    <x v="7"/>
    <x v="7"/>
    <s v="All"/>
    <x v="3"/>
    <x v="3"/>
    <n v="0"/>
    <n v="0"/>
    <n v="0"/>
    <n v="0"/>
  </r>
  <r>
    <x v="7"/>
    <x v="7"/>
    <s v="All"/>
    <x v="4"/>
    <x v="3"/>
    <n v="0"/>
    <n v="0"/>
    <n v="0"/>
    <n v="0"/>
  </r>
  <r>
    <x v="7"/>
    <x v="7"/>
    <s v="All"/>
    <x v="5"/>
    <x v="3"/>
    <n v="0"/>
    <n v="0"/>
    <n v="0"/>
    <n v="0"/>
  </r>
  <r>
    <x v="7"/>
    <x v="7"/>
    <s v="All"/>
    <x v="6"/>
    <x v="3"/>
    <n v="0"/>
    <n v="0"/>
    <n v="0"/>
    <n v="0"/>
  </r>
  <r>
    <x v="7"/>
    <x v="7"/>
    <s v="All"/>
    <x v="7"/>
    <x v="3"/>
    <n v="0"/>
    <n v="0"/>
    <n v="0"/>
    <n v="0"/>
  </r>
  <r>
    <x v="7"/>
    <x v="7"/>
    <s v="All"/>
    <x v="8"/>
    <x v="3"/>
    <n v="0"/>
    <n v="0"/>
    <n v="0"/>
    <n v="0"/>
  </r>
  <r>
    <x v="7"/>
    <x v="7"/>
    <s v="All"/>
    <x v="9"/>
    <x v="3"/>
    <n v="2"/>
    <n v="2"/>
    <n v="21"/>
    <n v="0"/>
  </r>
  <r>
    <x v="7"/>
    <x v="8"/>
    <s v="All"/>
    <x v="0"/>
    <x v="3"/>
    <n v="0"/>
    <n v="0"/>
    <n v="0"/>
    <n v="37741"/>
  </r>
  <r>
    <x v="7"/>
    <x v="8"/>
    <s v="All"/>
    <x v="1"/>
    <x v="3"/>
    <n v="0"/>
    <n v="0"/>
    <n v="0"/>
    <n v="61447"/>
  </r>
  <r>
    <x v="7"/>
    <x v="8"/>
    <s v="All"/>
    <x v="2"/>
    <x v="3"/>
    <n v="0"/>
    <n v="0"/>
    <n v="0"/>
    <n v="110991"/>
  </r>
  <r>
    <x v="7"/>
    <x v="8"/>
    <s v="All"/>
    <x v="3"/>
    <x v="3"/>
    <n v="0"/>
    <n v="0"/>
    <n v="0"/>
    <n v="118404"/>
  </r>
  <r>
    <x v="7"/>
    <x v="8"/>
    <s v="All"/>
    <x v="4"/>
    <x v="3"/>
    <n v="0"/>
    <n v="0"/>
    <n v="0"/>
    <n v="98570"/>
  </r>
  <r>
    <x v="7"/>
    <x v="8"/>
    <s v="All"/>
    <x v="5"/>
    <x v="3"/>
    <n v="0"/>
    <n v="0"/>
    <n v="0"/>
    <n v="67479"/>
  </r>
  <r>
    <x v="7"/>
    <x v="8"/>
    <s v="All"/>
    <x v="6"/>
    <x v="3"/>
    <n v="3"/>
    <n v="1"/>
    <n v="21"/>
    <n v="794695"/>
  </r>
  <r>
    <x v="7"/>
    <x v="8"/>
    <s v="All"/>
    <x v="7"/>
    <x v="3"/>
    <n v="0"/>
    <n v="0"/>
    <n v="0"/>
    <n v="1063855"/>
  </r>
  <r>
    <x v="7"/>
    <x v="8"/>
    <s v="All"/>
    <x v="8"/>
    <x v="3"/>
    <n v="0"/>
    <n v="0"/>
    <n v="0"/>
    <n v="1977176"/>
  </r>
  <r>
    <x v="7"/>
    <x v="8"/>
    <s v="All"/>
    <x v="9"/>
    <x v="3"/>
    <n v="7"/>
    <n v="1"/>
    <n v="7"/>
    <n v="1691658"/>
  </r>
  <r>
    <x v="7"/>
    <x v="9"/>
    <s v="All"/>
    <x v="0"/>
    <x v="3"/>
    <n v="0"/>
    <n v="0"/>
    <n v="0"/>
    <n v="29485"/>
  </r>
  <r>
    <x v="7"/>
    <x v="9"/>
    <s v="All"/>
    <x v="1"/>
    <x v="3"/>
    <n v="0"/>
    <n v="0"/>
    <n v="0"/>
    <n v="47661"/>
  </r>
  <r>
    <x v="7"/>
    <x v="9"/>
    <s v="All"/>
    <x v="2"/>
    <x v="3"/>
    <n v="0"/>
    <n v="0"/>
    <n v="0"/>
    <n v="87884"/>
  </r>
  <r>
    <x v="7"/>
    <x v="9"/>
    <s v="All"/>
    <x v="3"/>
    <x v="3"/>
    <n v="0"/>
    <n v="0"/>
    <n v="0"/>
    <n v="96480"/>
  </r>
  <r>
    <x v="7"/>
    <x v="9"/>
    <s v="All"/>
    <x v="4"/>
    <x v="3"/>
    <n v="0"/>
    <n v="0"/>
    <n v="0"/>
    <n v="81480"/>
  </r>
  <r>
    <x v="7"/>
    <x v="9"/>
    <s v="All"/>
    <x v="5"/>
    <x v="3"/>
    <n v="0"/>
    <n v="0"/>
    <n v="0"/>
    <n v="53796"/>
  </r>
  <r>
    <x v="7"/>
    <x v="9"/>
    <s v="All"/>
    <x v="6"/>
    <x v="3"/>
    <n v="0"/>
    <n v="0"/>
    <n v="0"/>
    <n v="604062"/>
  </r>
  <r>
    <x v="7"/>
    <x v="9"/>
    <s v="All"/>
    <x v="7"/>
    <x v="3"/>
    <n v="23"/>
    <n v="1"/>
    <n v="23"/>
    <n v="844046"/>
  </r>
  <r>
    <x v="7"/>
    <x v="9"/>
    <s v="All"/>
    <x v="8"/>
    <x v="3"/>
    <n v="0"/>
    <n v="0"/>
    <n v="0"/>
    <n v="1619355"/>
  </r>
  <r>
    <x v="7"/>
    <x v="9"/>
    <s v="All"/>
    <x v="9"/>
    <x v="3"/>
    <n v="0"/>
    <n v="0"/>
    <n v="0"/>
    <n v="1398448"/>
  </r>
  <r>
    <x v="7"/>
    <x v="10"/>
    <s v="All"/>
    <x v="0"/>
    <x v="3"/>
    <n v="0"/>
    <n v="0"/>
    <n v="0"/>
    <n v="24855"/>
  </r>
  <r>
    <x v="7"/>
    <x v="10"/>
    <s v="All"/>
    <x v="1"/>
    <x v="3"/>
    <n v="0"/>
    <n v="0"/>
    <n v="0"/>
    <n v="41102"/>
  </r>
  <r>
    <x v="7"/>
    <x v="10"/>
    <s v="All"/>
    <x v="2"/>
    <x v="3"/>
    <n v="0"/>
    <n v="0"/>
    <n v="0"/>
    <n v="76217"/>
  </r>
  <r>
    <x v="7"/>
    <x v="10"/>
    <s v="All"/>
    <x v="3"/>
    <x v="3"/>
    <n v="0"/>
    <n v="0"/>
    <n v="0"/>
    <n v="84702"/>
  </r>
  <r>
    <x v="7"/>
    <x v="10"/>
    <s v="All"/>
    <x v="4"/>
    <x v="3"/>
    <n v="0"/>
    <n v="0"/>
    <n v="0"/>
    <n v="72493"/>
  </r>
  <r>
    <x v="7"/>
    <x v="10"/>
    <s v="All"/>
    <x v="5"/>
    <x v="3"/>
    <n v="0"/>
    <n v="0"/>
    <n v="0"/>
    <n v="49435"/>
  </r>
  <r>
    <x v="7"/>
    <x v="10"/>
    <s v="All"/>
    <x v="6"/>
    <x v="3"/>
    <n v="0"/>
    <n v="0"/>
    <n v="0"/>
    <n v="532026"/>
  </r>
  <r>
    <x v="7"/>
    <x v="10"/>
    <s v="All"/>
    <x v="7"/>
    <x v="3"/>
    <n v="0"/>
    <n v="0"/>
    <n v="0"/>
    <n v="807116"/>
  </r>
  <r>
    <x v="7"/>
    <x v="10"/>
    <s v="All"/>
    <x v="8"/>
    <x v="3"/>
    <n v="0"/>
    <n v="0"/>
    <n v="0"/>
    <n v="1530018"/>
  </r>
  <r>
    <x v="7"/>
    <x v="10"/>
    <s v="All"/>
    <x v="9"/>
    <x v="3"/>
    <n v="0"/>
    <n v="0"/>
    <n v="0"/>
    <n v="1360735"/>
  </r>
  <r>
    <x v="7"/>
    <x v="11"/>
    <s v="All"/>
    <x v="0"/>
    <x v="3"/>
    <n v="0"/>
    <n v="0"/>
    <n v="0"/>
    <n v="19871"/>
  </r>
  <r>
    <x v="7"/>
    <x v="11"/>
    <s v="All"/>
    <x v="1"/>
    <x v="3"/>
    <n v="0"/>
    <n v="0"/>
    <n v="0"/>
    <n v="33969"/>
  </r>
  <r>
    <x v="7"/>
    <x v="11"/>
    <s v="All"/>
    <x v="2"/>
    <x v="3"/>
    <n v="0"/>
    <n v="0"/>
    <n v="0"/>
    <n v="63325"/>
  </r>
  <r>
    <x v="7"/>
    <x v="11"/>
    <s v="All"/>
    <x v="3"/>
    <x v="3"/>
    <n v="0"/>
    <n v="0"/>
    <n v="0"/>
    <n v="71801"/>
  </r>
  <r>
    <x v="7"/>
    <x v="11"/>
    <s v="All"/>
    <x v="4"/>
    <x v="3"/>
    <n v="0"/>
    <n v="0"/>
    <n v="0"/>
    <n v="61722"/>
  </r>
  <r>
    <x v="7"/>
    <x v="11"/>
    <s v="All"/>
    <x v="5"/>
    <x v="3"/>
    <n v="0"/>
    <n v="0"/>
    <n v="0"/>
    <n v="48589"/>
  </r>
  <r>
    <x v="7"/>
    <x v="11"/>
    <s v="All"/>
    <x v="6"/>
    <x v="3"/>
    <n v="5"/>
    <n v="2"/>
    <n v="57"/>
    <n v="514706"/>
  </r>
  <r>
    <x v="7"/>
    <x v="11"/>
    <s v="All"/>
    <x v="7"/>
    <x v="3"/>
    <n v="5"/>
    <n v="3"/>
    <n v="140"/>
    <n v="881819"/>
  </r>
  <r>
    <x v="7"/>
    <x v="11"/>
    <s v="All"/>
    <x v="8"/>
    <x v="3"/>
    <n v="1"/>
    <n v="1"/>
    <n v="10"/>
    <n v="1904889"/>
  </r>
  <r>
    <x v="7"/>
    <x v="11"/>
    <s v="All"/>
    <x v="9"/>
    <x v="3"/>
    <n v="7"/>
    <n v="2"/>
    <n v="35"/>
    <n v="1566931"/>
  </r>
  <r>
    <x v="8"/>
    <x v="0"/>
    <s v="All"/>
    <x v="0"/>
    <x v="0"/>
    <n v="0"/>
    <n v="0"/>
    <n v="0"/>
    <n v="8153"/>
  </r>
  <r>
    <x v="8"/>
    <x v="0"/>
    <s v="All"/>
    <x v="1"/>
    <x v="0"/>
    <n v="0"/>
    <n v="0"/>
    <n v="0"/>
    <n v="11985"/>
  </r>
  <r>
    <x v="8"/>
    <x v="0"/>
    <s v="All"/>
    <x v="2"/>
    <x v="0"/>
    <n v="0"/>
    <n v="0"/>
    <n v="0"/>
    <n v="22473"/>
  </r>
  <r>
    <x v="8"/>
    <x v="0"/>
    <s v="All"/>
    <x v="3"/>
    <x v="0"/>
    <n v="0"/>
    <n v="0"/>
    <n v="0"/>
    <n v="24265"/>
  </r>
  <r>
    <x v="8"/>
    <x v="0"/>
    <s v="All"/>
    <x v="4"/>
    <x v="0"/>
    <n v="0"/>
    <n v="0"/>
    <n v="0"/>
    <n v="19606"/>
  </r>
  <r>
    <x v="8"/>
    <x v="0"/>
    <s v="All"/>
    <x v="5"/>
    <x v="0"/>
    <n v="0"/>
    <n v="0"/>
    <n v="0"/>
    <n v="11750"/>
  </r>
  <r>
    <x v="8"/>
    <x v="0"/>
    <s v="All"/>
    <x v="6"/>
    <x v="0"/>
    <n v="5"/>
    <n v="3"/>
    <n v="17"/>
    <n v="109012"/>
  </r>
  <r>
    <x v="8"/>
    <x v="0"/>
    <s v="All"/>
    <x v="7"/>
    <x v="0"/>
    <n v="28"/>
    <n v="5"/>
    <n v="951"/>
    <n v="88199"/>
  </r>
  <r>
    <x v="8"/>
    <x v="0"/>
    <s v="All"/>
    <x v="8"/>
    <x v="0"/>
    <n v="0"/>
    <n v="0"/>
    <n v="0"/>
    <n v="29632"/>
  </r>
  <r>
    <x v="8"/>
    <x v="0"/>
    <s v="All"/>
    <x v="9"/>
    <x v="0"/>
    <n v="0"/>
    <n v="0"/>
    <n v="0"/>
    <n v="18493"/>
  </r>
  <r>
    <x v="8"/>
    <x v="1"/>
    <s v="All"/>
    <x v="0"/>
    <x v="0"/>
    <n v="0"/>
    <n v="0"/>
    <n v="0"/>
    <n v="8744"/>
  </r>
  <r>
    <x v="8"/>
    <x v="1"/>
    <s v="All"/>
    <x v="1"/>
    <x v="0"/>
    <n v="0"/>
    <n v="0"/>
    <n v="0"/>
    <n v="12743"/>
  </r>
  <r>
    <x v="8"/>
    <x v="1"/>
    <s v="All"/>
    <x v="2"/>
    <x v="0"/>
    <n v="0"/>
    <n v="0"/>
    <n v="0"/>
    <n v="23120"/>
  </r>
  <r>
    <x v="8"/>
    <x v="1"/>
    <s v="All"/>
    <x v="3"/>
    <x v="0"/>
    <n v="0"/>
    <n v="0"/>
    <n v="0"/>
    <n v="25399"/>
  </r>
  <r>
    <x v="8"/>
    <x v="1"/>
    <s v="All"/>
    <x v="4"/>
    <x v="0"/>
    <n v="0"/>
    <n v="0"/>
    <n v="0"/>
    <n v="20526"/>
  </r>
  <r>
    <x v="8"/>
    <x v="1"/>
    <s v="All"/>
    <x v="5"/>
    <x v="0"/>
    <n v="0"/>
    <n v="0"/>
    <n v="0"/>
    <n v="12575"/>
  </r>
  <r>
    <x v="8"/>
    <x v="1"/>
    <s v="All"/>
    <x v="6"/>
    <x v="0"/>
    <n v="7"/>
    <n v="4"/>
    <n v="56"/>
    <n v="111768"/>
  </r>
  <r>
    <x v="8"/>
    <x v="1"/>
    <s v="All"/>
    <x v="7"/>
    <x v="0"/>
    <n v="2"/>
    <n v="1"/>
    <n v="28"/>
    <n v="92534"/>
  </r>
  <r>
    <x v="8"/>
    <x v="1"/>
    <s v="All"/>
    <x v="8"/>
    <x v="0"/>
    <n v="0"/>
    <n v="0"/>
    <n v="0"/>
    <n v="32654"/>
  </r>
  <r>
    <x v="8"/>
    <x v="1"/>
    <s v="All"/>
    <x v="9"/>
    <x v="0"/>
    <n v="0"/>
    <n v="0"/>
    <n v="0"/>
    <n v="21085"/>
  </r>
  <r>
    <x v="8"/>
    <x v="2"/>
    <s v="All"/>
    <x v="0"/>
    <x v="0"/>
    <n v="0"/>
    <n v="0"/>
    <n v="0"/>
    <n v="9516"/>
  </r>
  <r>
    <x v="8"/>
    <x v="2"/>
    <s v="All"/>
    <x v="1"/>
    <x v="0"/>
    <n v="0"/>
    <n v="0"/>
    <n v="0"/>
    <n v="14669"/>
  </r>
  <r>
    <x v="8"/>
    <x v="2"/>
    <s v="All"/>
    <x v="2"/>
    <x v="0"/>
    <n v="0"/>
    <n v="0"/>
    <n v="0"/>
    <n v="25724"/>
  </r>
  <r>
    <x v="8"/>
    <x v="2"/>
    <s v="All"/>
    <x v="3"/>
    <x v="0"/>
    <n v="0"/>
    <n v="0"/>
    <n v="0"/>
    <n v="28677"/>
  </r>
  <r>
    <x v="8"/>
    <x v="2"/>
    <s v="All"/>
    <x v="4"/>
    <x v="0"/>
    <n v="0"/>
    <n v="0"/>
    <n v="0"/>
    <n v="22731"/>
  </r>
  <r>
    <x v="8"/>
    <x v="2"/>
    <s v="All"/>
    <x v="5"/>
    <x v="0"/>
    <n v="0"/>
    <n v="0"/>
    <n v="0"/>
    <n v="13776"/>
  </r>
  <r>
    <x v="8"/>
    <x v="2"/>
    <s v="All"/>
    <x v="6"/>
    <x v="0"/>
    <n v="0"/>
    <n v="0"/>
    <n v="0"/>
    <n v="126769"/>
  </r>
  <r>
    <x v="8"/>
    <x v="2"/>
    <s v="All"/>
    <x v="7"/>
    <x v="0"/>
    <n v="9"/>
    <n v="3"/>
    <n v="59"/>
    <n v="102865"/>
  </r>
  <r>
    <x v="8"/>
    <x v="2"/>
    <s v="All"/>
    <x v="8"/>
    <x v="0"/>
    <n v="0"/>
    <n v="0"/>
    <n v="0"/>
    <n v="34077"/>
  </r>
  <r>
    <x v="8"/>
    <x v="2"/>
    <s v="All"/>
    <x v="9"/>
    <x v="0"/>
    <n v="0"/>
    <n v="0"/>
    <n v="0"/>
    <n v="22623"/>
  </r>
  <r>
    <x v="8"/>
    <x v="3"/>
    <s v="All"/>
    <x v="0"/>
    <x v="0"/>
    <n v="0"/>
    <n v="0"/>
    <n v="0"/>
    <n v="8576"/>
  </r>
  <r>
    <x v="8"/>
    <x v="3"/>
    <s v="All"/>
    <x v="1"/>
    <x v="0"/>
    <n v="0"/>
    <n v="0"/>
    <n v="0"/>
    <n v="13564"/>
  </r>
  <r>
    <x v="8"/>
    <x v="3"/>
    <s v="All"/>
    <x v="2"/>
    <x v="0"/>
    <n v="0"/>
    <n v="0"/>
    <n v="0"/>
    <n v="24021"/>
  </r>
  <r>
    <x v="8"/>
    <x v="3"/>
    <s v="All"/>
    <x v="3"/>
    <x v="0"/>
    <n v="0"/>
    <n v="0"/>
    <n v="0"/>
    <n v="28002"/>
  </r>
  <r>
    <x v="8"/>
    <x v="3"/>
    <s v="All"/>
    <x v="4"/>
    <x v="0"/>
    <n v="1"/>
    <n v="1"/>
    <n v="14"/>
    <n v="23010"/>
  </r>
  <r>
    <x v="8"/>
    <x v="3"/>
    <s v="All"/>
    <x v="5"/>
    <x v="0"/>
    <n v="0"/>
    <n v="0"/>
    <n v="0"/>
    <n v="13264"/>
  </r>
  <r>
    <x v="8"/>
    <x v="3"/>
    <s v="All"/>
    <x v="6"/>
    <x v="0"/>
    <n v="2"/>
    <n v="1"/>
    <n v="7"/>
    <n v="125001"/>
  </r>
  <r>
    <x v="8"/>
    <x v="3"/>
    <s v="All"/>
    <x v="7"/>
    <x v="0"/>
    <n v="0"/>
    <n v="0"/>
    <n v="0"/>
    <n v="108789"/>
  </r>
  <r>
    <x v="8"/>
    <x v="3"/>
    <s v="All"/>
    <x v="8"/>
    <x v="0"/>
    <n v="0"/>
    <n v="0"/>
    <n v="0"/>
    <n v="34133"/>
  </r>
  <r>
    <x v="8"/>
    <x v="3"/>
    <s v="All"/>
    <x v="9"/>
    <x v="0"/>
    <n v="0"/>
    <n v="0"/>
    <n v="0"/>
    <n v="23302"/>
  </r>
  <r>
    <x v="8"/>
    <x v="4"/>
    <s v="All"/>
    <x v="0"/>
    <x v="0"/>
    <n v="0"/>
    <n v="0"/>
    <n v="0"/>
    <n v="9084"/>
  </r>
  <r>
    <x v="8"/>
    <x v="4"/>
    <s v="All"/>
    <x v="1"/>
    <x v="0"/>
    <n v="0"/>
    <n v="0"/>
    <n v="0"/>
    <n v="13620"/>
  </r>
  <r>
    <x v="8"/>
    <x v="4"/>
    <s v="All"/>
    <x v="2"/>
    <x v="0"/>
    <n v="0"/>
    <n v="0"/>
    <n v="0"/>
    <n v="24304"/>
  </r>
  <r>
    <x v="8"/>
    <x v="4"/>
    <s v="All"/>
    <x v="3"/>
    <x v="0"/>
    <n v="0"/>
    <n v="0"/>
    <n v="0"/>
    <n v="28402"/>
  </r>
  <r>
    <x v="8"/>
    <x v="4"/>
    <s v="All"/>
    <x v="4"/>
    <x v="0"/>
    <n v="0"/>
    <n v="0"/>
    <n v="0"/>
    <n v="23448"/>
  </r>
  <r>
    <x v="8"/>
    <x v="4"/>
    <s v="All"/>
    <x v="5"/>
    <x v="0"/>
    <n v="0"/>
    <n v="0"/>
    <n v="0"/>
    <n v="13547"/>
  </r>
  <r>
    <x v="8"/>
    <x v="4"/>
    <s v="All"/>
    <x v="6"/>
    <x v="0"/>
    <n v="0"/>
    <n v="0"/>
    <n v="0"/>
    <n v="125891"/>
  </r>
  <r>
    <x v="8"/>
    <x v="4"/>
    <s v="All"/>
    <x v="7"/>
    <x v="0"/>
    <n v="3"/>
    <n v="1"/>
    <n v="15"/>
    <n v="113672"/>
  </r>
  <r>
    <x v="8"/>
    <x v="4"/>
    <s v="All"/>
    <x v="8"/>
    <x v="0"/>
    <n v="0"/>
    <n v="0"/>
    <n v="0"/>
    <n v="33993"/>
  </r>
  <r>
    <x v="8"/>
    <x v="4"/>
    <s v="All"/>
    <x v="9"/>
    <x v="0"/>
    <n v="0"/>
    <n v="0"/>
    <n v="0"/>
    <n v="24043"/>
  </r>
  <r>
    <x v="8"/>
    <x v="5"/>
    <s v="All"/>
    <x v="0"/>
    <x v="0"/>
    <n v="0"/>
    <n v="0"/>
    <n v="0"/>
    <n v="9171"/>
  </r>
  <r>
    <x v="8"/>
    <x v="5"/>
    <s v="All"/>
    <x v="1"/>
    <x v="0"/>
    <n v="0"/>
    <n v="0"/>
    <n v="0"/>
    <n v="14070"/>
  </r>
  <r>
    <x v="8"/>
    <x v="5"/>
    <s v="All"/>
    <x v="2"/>
    <x v="0"/>
    <n v="0"/>
    <n v="0"/>
    <n v="0"/>
    <n v="25038"/>
  </r>
  <r>
    <x v="8"/>
    <x v="5"/>
    <s v="All"/>
    <x v="3"/>
    <x v="0"/>
    <n v="0"/>
    <n v="0"/>
    <n v="0"/>
    <n v="28502"/>
  </r>
  <r>
    <x v="8"/>
    <x v="5"/>
    <s v="All"/>
    <x v="4"/>
    <x v="0"/>
    <n v="0"/>
    <n v="0"/>
    <n v="0"/>
    <n v="23995"/>
  </r>
  <r>
    <x v="8"/>
    <x v="5"/>
    <s v="All"/>
    <x v="5"/>
    <x v="0"/>
    <n v="0"/>
    <n v="0"/>
    <n v="0"/>
    <n v="14175"/>
  </r>
  <r>
    <x v="8"/>
    <x v="5"/>
    <s v="All"/>
    <x v="6"/>
    <x v="0"/>
    <n v="4"/>
    <n v="1"/>
    <n v="27"/>
    <n v="129357"/>
  </r>
  <r>
    <x v="8"/>
    <x v="5"/>
    <s v="All"/>
    <x v="7"/>
    <x v="0"/>
    <n v="4"/>
    <n v="2"/>
    <n v="51"/>
    <n v="119922"/>
  </r>
  <r>
    <x v="8"/>
    <x v="5"/>
    <s v="All"/>
    <x v="8"/>
    <x v="0"/>
    <n v="0"/>
    <n v="0"/>
    <n v="0"/>
    <n v="34269"/>
  </r>
  <r>
    <x v="8"/>
    <x v="5"/>
    <s v="All"/>
    <x v="9"/>
    <x v="0"/>
    <n v="0"/>
    <n v="0"/>
    <n v="0"/>
    <n v="24849"/>
  </r>
  <r>
    <x v="8"/>
    <x v="6"/>
    <s v="All"/>
    <x v="0"/>
    <x v="0"/>
    <n v="0"/>
    <n v="0"/>
    <n v="0"/>
    <n v="9419"/>
  </r>
  <r>
    <x v="8"/>
    <x v="6"/>
    <s v="All"/>
    <x v="1"/>
    <x v="0"/>
    <n v="0"/>
    <n v="0"/>
    <n v="0"/>
    <n v="14797"/>
  </r>
  <r>
    <x v="8"/>
    <x v="6"/>
    <s v="All"/>
    <x v="2"/>
    <x v="0"/>
    <n v="0"/>
    <n v="0"/>
    <n v="0"/>
    <n v="26204"/>
  </r>
  <r>
    <x v="8"/>
    <x v="6"/>
    <s v="All"/>
    <x v="3"/>
    <x v="0"/>
    <n v="0"/>
    <n v="0"/>
    <n v="0"/>
    <n v="29346"/>
  </r>
  <r>
    <x v="8"/>
    <x v="6"/>
    <s v="All"/>
    <x v="4"/>
    <x v="0"/>
    <n v="0"/>
    <n v="0"/>
    <n v="0"/>
    <n v="25260"/>
  </r>
  <r>
    <x v="8"/>
    <x v="6"/>
    <s v="All"/>
    <x v="5"/>
    <x v="0"/>
    <n v="0"/>
    <n v="0"/>
    <n v="0"/>
    <n v="15085"/>
  </r>
  <r>
    <x v="8"/>
    <x v="6"/>
    <s v="All"/>
    <x v="6"/>
    <x v="0"/>
    <n v="0"/>
    <n v="0"/>
    <n v="0"/>
    <n v="135331"/>
  </r>
  <r>
    <x v="8"/>
    <x v="6"/>
    <s v="All"/>
    <x v="7"/>
    <x v="0"/>
    <n v="4"/>
    <n v="1"/>
    <n v="56"/>
    <n v="128939"/>
  </r>
  <r>
    <x v="8"/>
    <x v="6"/>
    <s v="All"/>
    <x v="8"/>
    <x v="0"/>
    <n v="0"/>
    <n v="0"/>
    <n v="0"/>
    <n v="34621"/>
  </r>
  <r>
    <x v="8"/>
    <x v="6"/>
    <s v="All"/>
    <x v="9"/>
    <x v="0"/>
    <n v="0"/>
    <n v="0"/>
    <n v="0"/>
    <n v="25835"/>
  </r>
  <r>
    <x v="8"/>
    <x v="7"/>
    <s v="All"/>
    <x v="0"/>
    <x v="0"/>
    <n v="0"/>
    <n v="0"/>
    <n v="0"/>
    <n v="9919"/>
  </r>
  <r>
    <x v="8"/>
    <x v="7"/>
    <s v="All"/>
    <x v="1"/>
    <x v="0"/>
    <n v="0"/>
    <n v="0"/>
    <n v="0"/>
    <n v="15273"/>
  </r>
  <r>
    <x v="8"/>
    <x v="7"/>
    <s v="All"/>
    <x v="2"/>
    <x v="0"/>
    <n v="0"/>
    <n v="0"/>
    <n v="0"/>
    <n v="26816"/>
  </r>
  <r>
    <x v="8"/>
    <x v="7"/>
    <s v="All"/>
    <x v="3"/>
    <x v="0"/>
    <n v="0"/>
    <n v="0"/>
    <n v="0"/>
    <n v="29606"/>
  </r>
  <r>
    <x v="8"/>
    <x v="7"/>
    <s v="All"/>
    <x v="4"/>
    <x v="0"/>
    <n v="0"/>
    <n v="0"/>
    <n v="0"/>
    <n v="26014"/>
  </r>
  <r>
    <x v="8"/>
    <x v="7"/>
    <s v="All"/>
    <x v="5"/>
    <x v="0"/>
    <n v="0"/>
    <n v="0"/>
    <n v="0"/>
    <n v="16343"/>
  </r>
  <r>
    <x v="8"/>
    <x v="7"/>
    <s v="All"/>
    <x v="6"/>
    <x v="0"/>
    <n v="0"/>
    <n v="0"/>
    <n v="0"/>
    <n v="139733"/>
  </r>
  <r>
    <x v="8"/>
    <x v="7"/>
    <s v="All"/>
    <x v="7"/>
    <x v="0"/>
    <n v="0"/>
    <n v="0"/>
    <n v="0"/>
    <n v="137623"/>
  </r>
  <r>
    <x v="8"/>
    <x v="7"/>
    <s v="All"/>
    <x v="8"/>
    <x v="0"/>
    <n v="2"/>
    <n v="1"/>
    <n v="10"/>
    <n v="35429"/>
  </r>
  <r>
    <x v="8"/>
    <x v="7"/>
    <s v="All"/>
    <x v="9"/>
    <x v="0"/>
    <n v="1"/>
    <n v="1"/>
    <n v="1"/>
    <n v="26838"/>
  </r>
  <r>
    <x v="8"/>
    <x v="8"/>
    <s v="All"/>
    <x v="0"/>
    <x v="0"/>
    <n v="0"/>
    <n v="0"/>
    <n v="0"/>
    <n v="9860"/>
  </r>
  <r>
    <x v="8"/>
    <x v="8"/>
    <s v="All"/>
    <x v="1"/>
    <x v="0"/>
    <n v="0"/>
    <n v="0"/>
    <n v="0"/>
    <n v="15206"/>
  </r>
  <r>
    <x v="8"/>
    <x v="8"/>
    <s v="All"/>
    <x v="2"/>
    <x v="0"/>
    <n v="0"/>
    <n v="0"/>
    <n v="0"/>
    <n v="26864"/>
  </r>
  <r>
    <x v="8"/>
    <x v="8"/>
    <s v="All"/>
    <x v="3"/>
    <x v="0"/>
    <n v="0"/>
    <n v="0"/>
    <n v="0"/>
    <n v="29082"/>
  </r>
  <r>
    <x v="8"/>
    <x v="8"/>
    <s v="All"/>
    <x v="4"/>
    <x v="0"/>
    <n v="0"/>
    <n v="0"/>
    <n v="0"/>
    <n v="25716"/>
  </r>
  <r>
    <x v="8"/>
    <x v="8"/>
    <s v="All"/>
    <x v="5"/>
    <x v="0"/>
    <n v="0"/>
    <n v="0"/>
    <n v="0"/>
    <n v="16085"/>
  </r>
  <r>
    <x v="8"/>
    <x v="8"/>
    <s v="All"/>
    <x v="6"/>
    <x v="0"/>
    <n v="0"/>
    <n v="0"/>
    <n v="0"/>
    <n v="136524"/>
  </r>
  <r>
    <x v="8"/>
    <x v="8"/>
    <s v="All"/>
    <x v="7"/>
    <x v="0"/>
    <n v="0"/>
    <n v="0"/>
    <n v="0"/>
    <n v="137794"/>
  </r>
  <r>
    <x v="8"/>
    <x v="8"/>
    <s v="All"/>
    <x v="8"/>
    <x v="0"/>
    <n v="0"/>
    <n v="0"/>
    <n v="0"/>
    <n v="35816"/>
  </r>
  <r>
    <x v="8"/>
    <x v="8"/>
    <s v="All"/>
    <x v="9"/>
    <x v="0"/>
    <n v="0"/>
    <n v="0"/>
    <n v="0"/>
    <n v="27684"/>
  </r>
  <r>
    <x v="8"/>
    <x v="9"/>
    <s v="All"/>
    <x v="0"/>
    <x v="0"/>
    <n v="0"/>
    <n v="0"/>
    <n v="0"/>
    <n v="10235"/>
  </r>
  <r>
    <x v="8"/>
    <x v="9"/>
    <s v="All"/>
    <x v="1"/>
    <x v="0"/>
    <n v="0"/>
    <n v="0"/>
    <n v="0"/>
    <n v="15935"/>
  </r>
  <r>
    <x v="8"/>
    <x v="9"/>
    <s v="All"/>
    <x v="2"/>
    <x v="0"/>
    <n v="0"/>
    <n v="0"/>
    <n v="0"/>
    <n v="28014"/>
  </r>
  <r>
    <x v="8"/>
    <x v="9"/>
    <s v="All"/>
    <x v="3"/>
    <x v="0"/>
    <n v="0"/>
    <n v="0"/>
    <n v="0"/>
    <n v="29846"/>
  </r>
  <r>
    <x v="8"/>
    <x v="9"/>
    <s v="All"/>
    <x v="4"/>
    <x v="0"/>
    <n v="0"/>
    <n v="0"/>
    <n v="0"/>
    <n v="26239"/>
  </r>
  <r>
    <x v="8"/>
    <x v="9"/>
    <s v="All"/>
    <x v="5"/>
    <x v="0"/>
    <n v="0"/>
    <n v="0"/>
    <n v="0"/>
    <n v="16757"/>
  </r>
  <r>
    <x v="8"/>
    <x v="9"/>
    <s v="All"/>
    <x v="6"/>
    <x v="0"/>
    <n v="0"/>
    <n v="0"/>
    <n v="0"/>
    <n v="140111"/>
  </r>
  <r>
    <x v="8"/>
    <x v="9"/>
    <s v="All"/>
    <x v="7"/>
    <x v="0"/>
    <n v="0"/>
    <n v="0"/>
    <n v="0"/>
    <n v="142766"/>
  </r>
  <r>
    <x v="8"/>
    <x v="9"/>
    <s v="All"/>
    <x v="8"/>
    <x v="0"/>
    <n v="0"/>
    <n v="0"/>
    <n v="0"/>
    <n v="37428"/>
  </r>
  <r>
    <x v="8"/>
    <x v="9"/>
    <s v="All"/>
    <x v="9"/>
    <x v="0"/>
    <n v="0"/>
    <n v="0"/>
    <n v="0"/>
    <n v="28627"/>
  </r>
  <r>
    <x v="8"/>
    <x v="10"/>
    <s v="All"/>
    <x v="0"/>
    <x v="0"/>
    <n v="0"/>
    <n v="0"/>
    <n v="0"/>
    <n v="10768"/>
  </r>
  <r>
    <x v="8"/>
    <x v="10"/>
    <s v="All"/>
    <x v="1"/>
    <x v="0"/>
    <n v="0"/>
    <n v="0"/>
    <n v="0"/>
    <n v="17063"/>
  </r>
  <r>
    <x v="8"/>
    <x v="10"/>
    <s v="All"/>
    <x v="2"/>
    <x v="0"/>
    <n v="0"/>
    <n v="0"/>
    <n v="0"/>
    <n v="30227"/>
  </r>
  <r>
    <x v="8"/>
    <x v="10"/>
    <s v="All"/>
    <x v="3"/>
    <x v="0"/>
    <n v="0"/>
    <n v="0"/>
    <n v="0"/>
    <n v="32142"/>
  </r>
  <r>
    <x v="8"/>
    <x v="10"/>
    <s v="All"/>
    <x v="4"/>
    <x v="0"/>
    <n v="0"/>
    <n v="0"/>
    <n v="0"/>
    <n v="27626"/>
  </r>
  <r>
    <x v="8"/>
    <x v="10"/>
    <s v="All"/>
    <x v="5"/>
    <x v="0"/>
    <n v="0"/>
    <n v="0"/>
    <n v="0"/>
    <n v="18054"/>
  </r>
  <r>
    <x v="8"/>
    <x v="10"/>
    <s v="All"/>
    <x v="6"/>
    <x v="0"/>
    <n v="0"/>
    <n v="0"/>
    <n v="0"/>
    <n v="147530"/>
  </r>
  <r>
    <x v="8"/>
    <x v="10"/>
    <s v="All"/>
    <x v="7"/>
    <x v="0"/>
    <n v="0"/>
    <n v="0"/>
    <n v="0"/>
    <n v="155282"/>
  </r>
  <r>
    <x v="8"/>
    <x v="10"/>
    <s v="All"/>
    <x v="8"/>
    <x v="0"/>
    <n v="0"/>
    <n v="0"/>
    <n v="0"/>
    <n v="40705"/>
  </r>
  <r>
    <x v="8"/>
    <x v="10"/>
    <s v="All"/>
    <x v="9"/>
    <x v="0"/>
    <n v="0"/>
    <n v="0"/>
    <n v="0"/>
    <n v="31018"/>
  </r>
  <r>
    <x v="8"/>
    <x v="11"/>
    <s v="All"/>
    <x v="0"/>
    <x v="0"/>
    <n v="0"/>
    <n v="0"/>
    <n v="0"/>
    <n v="0"/>
  </r>
  <r>
    <x v="8"/>
    <x v="11"/>
    <s v="All"/>
    <x v="1"/>
    <x v="0"/>
    <n v="0"/>
    <n v="0"/>
    <n v="0"/>
    <n v="0"/>
  </r>
  <r>
    <x v="8"/>
    <x v="11"/>
    <s v="All"/>
    <x v="2"/>
    <x v="0"/>
    <n v="0"/>
    <n v="0"/>
    <n v="0"/>
    <n v="0"/>
  </r>
  <r>
    <x v="8"/>
    <x v="11"/>
    <s v="All"/>
    <x v="3"/>
    <x v="0"/>
    <n v="0"/>
    <n v="0"/>
    <n v="0"/>
    <n v="0"/>
  </r>
  <r>
    <x v="8"/>
    <x v="11"/>
    <s v="All"/>
    <x v="4"/>
    <x v="0"/>
    <n v="0"/>
    <n v="0"/>
    <n v="0"/>
    <n v="0"/>
  </r>
  <r>
    <x v="8"/>
    <x v="11"/>
    <s v="All"/>
    <x v="5"/>
    <x v="0"/>
    <n v="0"/>
    <n v="0"/>
    <n v="0"/>
    <n v="0"/>
  </r>
  <r>
    <x v="8"/>
    <x v="11"/>
    <s v="All"/>
    <x v="6"/>
    <x v="0"/>
    <n v="0"/>
    <n v="0"/>
    <n v="0"/>
    <n v="0"/>
  </r>
  <r>
    <x v="8"/>
    <x v="11"/>
    <s v="All"/>
    <x v="7"/>
    <x v="0"/>
    <n v="0"/>
    <n v="0"/>
    <n v="0"/>
    <n v="0"/>
  </r>
  <r>
    <x v="8"/>
    <x v="11"/>
    <s v="All"/>
    <x v="8"/>
    <x v="0"/>
    <n v="0"/>
    <n v="0"/>
    <n v="0"/>
    <n v="0"/>
  </r>
  <r>
    <x v="8"/>
    <x v="11"/>
    <s v="All"/>
    <x v="9"/>
    <x v="0"/>
    <n v="0"/>
    <n v="0"/>
    <n v="0"/>
    <n v="0"/>
  </r>
  <r>
    <x v="8"/>
    <x v="0"/>
    <s v="All"/>
    <x v="0"/>
    <x v="1"/>
    <n v="0"/>
    <n v="0"/>
    <n v="0"/>
    <n v="8153"/>
  </r>
  <r>
    <x v="8"/>
    <x v="0"/>
    <s v="All"/>
    <x v="1"/>
    <x v="1"/>
    <n v="0"/>
    <n v="0"/>
    <n v="0"/>
    <n v="11985"/>
  </r>
  <r>
    <x v="8"/>
    <x v="0"/>
    <s v="All"/>
    <x v="2"/>
    <x v="1"/>
    <n v="0"/>
    <n v="0"/>
    <n v="0"/>
    <n v="22473"/>
  </r>
  <r>
    <x v="8"/>
    <x v="0"/>
    <s v="All"/>
    <x v="3"/>
    <x v="1"/>
    <n v="0"/>
    <n v="0"/>
    <n v="0"/>
    <n v="24265"/>
  </r>
  <r>
    <x v="8"/>
    <x v="0"/>
    <s v="All"/>
    <x v="4"/>
    <x v="1"/>
    <n v="0"/>
    <n v="0"/>
    <n v="0"/>
    <n v="19606"/>
  </r>
  <r>
    <x v="8"/>
    <x v="0"/>
    <s v="All"/>
    <x v="5"/>
    <x v="1"/>
    <n v="0"/>
    <n v="0"/>
    <n v="0"/>
    <n v="11750"/>
  </r>
  <r>
    <x v="8"/>
    <x v="0"/>
    <s v="All"/>
    <x v="6"/>
    <x v="1"/>
    <n v="0"/>
    <n v="0"/>
    <n v="0"/>
    <n v="109012"/>
  </r>
  <r>
    <x v="8"/>
    <x v="0"/>
    <s v="All"/>
    <x v="7"/>
    <x v="1"/>
    <n v="0"/>
    <n v="0"/>
    <n v="0"/>
    <n v="88199"/>
  </r>
  <r>
    <x v="8"/>
    <x v="0"/>
    <s v="All"/>
    <x v="8"/>
    <x v="1"/>
    <n v="0"/>
    <n v="0"/>
    <n v="0"/>
    <n v="29632"/>
  </r>
  <r>
    <x v="8"/>
    <x v="0"/>
    <s v="All"/>
    <x v="9"/>
    <x v="1"/>
    <n v="0"/>
    <n v="0"/>
    <n v="0"/>
    <n v="18493"/>
  </r>
  <r>
    <x v="8"/>
    <x v="1"/>
    <s v="All"/>
    <x v="0"/>
    <x v="1"/>
    <n v="0"/>
    <n v="0"/>
    <n v="0"/>
    <n v="8744"/>
  </r>
  <r>
    <x v="8"/>
    <x v="1"/>
    <s v="All"/>
    <x v="1"/>
    <x v="1"/>
    <n v="0"/>
    <n v="0"/>
    <n v="0"/>
    <n v="12743"/>
  </r>
  <r>
    <x v="8"/>
    <x v="1"/>
    <s v="All"/>
    <x v="2"/>
    <x v="1"/>
    <n v="0"/>
    <n v="0"/>
    <n v="0"/>
    <n v="23120"/>
  </r>
  <r>
    <x v="8"/>
    <x v="1"/>
    <s v="All"/>
    <x v="3"/>
    <x v="1"/>
    <n v="0"/>
    <n v="0"/>
    <n v="0"/>
    <n v="25399"/>
  </r>
  <r>
    <x v="8"/>
    <x v="1"/>
    <s v="All"/>
    <x v="4"/>
    <x v="1"/>
    <n v="0"/>
    <n v="0"/>
    <n v="0"/>
    <n v="20526"/>
  </r>
  <r>
    <x v="8"/>
    <x v="1"/>
    <s v="All"/>
    <x v="5"/>
    <x v="1"/>
    <n v="0"/>
    <n v="0"/>
    <n v="0"/>
    <n v="12575"/>
  </r>
  <r>
    <x v="8"/>
    <x v="1"/>
    <s v="All"/>
    <x v="6"/>
    <x v="1"/>
    <n v="0"/>
    <n v="0"/>
    <n v="0"/>
    <n v="111768"/>
  </r>
  <r>
    <x v="8"/>
    <x v="1"/>
    <s v="All"/>
    <x v="7"/>
    <x v="1"/>
    <n v="0"/>
    <n v="0"/>
    <n v="0"/>
    <n v="92534"/>
  </r>
  <r>
    <x v="8"/>
    <x v="1"/>
    <s v="All"/>
    <x v="8"/>
    <x v="1"/>
    <n v="0"/>
    <n v="0"/>
    <n v="0"/>
    <n v="32654"/>
  </r>
  <r>
    <x v="8"/>
    <x v="1"/>
    <s v="All"/>
    <x v="9"/>
    <x v="1"/>
    <n v="0"/>
    <n v="0"/>
    <n v="0"/>
    <n v="21085"/>
  </r>
  <r>
    <x v="8"/>
    <x v="2"/>
    <s v="All"/>
    <x v="0"/>
    <x v="1"/>
    <n v="0"/>
    <n v="0"/>
    <n v="0"/>
    <n v="9516"/>
  </r>
  <r>
    <x v="8"/>
    <x v="2"/>
    <s v="All"/>
    <x v="1"/>
    <x v="1"/>
    <n v="0"/>
    <n v="0"/>
    <n v="0"/>
    <n v="14669"/>
  </r>
  <r>
    <x v="8"/>
    <x v="2"/>
    <s v="All"/>
    <x v="2"/>
    <x v="1"/>
    <n v="0"/>
    <n v="0"/>
    <n v="0"/>
    <n v="25724"/>
  </r>
  <r>
    <x v="8"/>
    <x v="2"/>
    <s v="All"/>
    <x v="3"/>
    <x v="1"/>
    <n v="0"/>
    <n v="0"/>
    <n v="0"/>
    <n v="28677"/>
  </r>
  <r>
    <x v="8"/>
    <x v="2"/>
    <s v="All"/>
    <x v="4"/>
    <x v="1"/>
    <n v="0"/>
    <n v="0"/>
    <n v="0"/>
    <n v="22731"/>
  </r>
  <r>
    <x v="8"/>
    <x v="2"/>
    <s v="All"/>
    <x v="5"/>
    <x v="1"/>
    <n v="0"/>
    <n v="0"/>
    <n v="0"/>
    <n v="13776"/>
  </r>
  <r>
    <x v="8"/>
    <x v="2"/>
    <s v="All"/>
    <x v="6"/>
    <x v="1"/>
    <n v="0"/>
    <n v="0"/>
    <n v="0"/>
    <n v="126769"/>
  </r>
  <r>
    <x v="8"/>
    <x v="2"/>
    <s v="All"/>
    <x v="7"/>
    <x v="1"/>
    <n v="0"/>
    <n v="0"/>
    <n v="0"/>
    <n v="102865"/>
  </r>
  <r>
    <x v="8"/>
    <x v="2"/>
    <s v="All"/>
    <x v="8"/>
    <x v="1"/>
    <n v="0"/>
    <n v="0"/>
    <n v="0"/>
    <n v="34077"/>
  </r>
  <r>
    <x v="8"/>
    <x v="2"/>
    <s v="All"/>
    <x v="9"/>
    <x v="1"/>
    <n v="0"/>
    <n v="0"/>
    <n v="0"/>
    <n v="22623"/>
  </r>
  <r>
    <x v="8"/>
    <x v="3"/>
    <s v="All"/>
    <x v="0"/>
    <x v="1"/>
    <n v="0"/>
    <n v="0"/>
    <n v="0"/>
    <n v="8576"/>
  </r>
  <r>
    <x v="8"/>
    <x v="3"/>
    <s v="All"/>
    <x v="1"/>
    <x v="1"/>
    <n v="0"/>
    <n v="0"/>
    <n v="0"/>
    <n v="13564"/>
  </r>
  <r>
    <x v="8"/>
    <x v="3"/>
    <s v="All"/>
    <x v="2"/>
    <x v="1"/>
    <n v="0"/>
    <n v="0"/>
    <n v="0"/>
    <n v="24021"/>
  </r>
  <r>
    <x v="8"/>
    <x v="3"/>
    <s v="All"/>
    <x v="3"/>
    <x v="1"/>
    <n v="0"/>
    <n v="0"/>
    <n v="0"/>
    <n v="28002"/>
  </r>
  <r>
    <x v="8"/>
    <x v="3"/>
    <s v="All"/>
    <x v="4"/>
    <x v="1"/>
    <n v="0"/>
    <n v="0"/>
    <n v="0"/>
    <n v="23010"/>
  </r>
  <r>
    <x v="8"/>
    <x v="3"/>
    <s v="All"/>
    <x v="5"/>
    <x v="1"/>
    <n v="0"/>
    <n v="0"/>
    <n v="0"/>
    <n v="13264"/>
  </r>
  <r>
    <x v="8"/>
    <x v="3"/>
    <s v="All"/>
    <x v="6"/>
    <x v="1"/>
    <n v="0"/>
    <n v="0"/>
    <n v="0"/>
    <n v="125001"/>
  </r>
  <r>
    <x v="8"/>
    <x v="3"/>
    <s v="All"/>
    <x v="7"/>
    <x v="1"/>
    <n v="0"/>
    <n v="0"/>
    <n v="0"/>
    <n v="108789"/>
  </r>
  <r>
    <x v="8"/>
    <x v="3"/>
    <s v="All"/>
    <x v="8"/>
    <x v="1"/>
    <n v="0"/>
    <n v="0"/>
    <n v="0"/>
    <n v="34133"/>
  </r>
  <r>
    <x v="8"/>
    <x v="3"/>
    <s v="All"/>
    <x v="9"/>
    <x v="1"/>
    <n v="0"/>
    <n v="0"/>
    <n v="0"/>
    <n v="23302"/>
  </r>
  <r>
    <x v="8"/>
    <x v="4"/>
    <s v="All"/>
    <x v="0"/>
    <x v="1"/>
    <n v="0"/>
    <n v="0"/>
    <n v="0"/>
    <n v="9084"/>
  </r>
  <r>
    <x v="8"/>
    <x v="4"/>
    <s v="All"/>
    <x v="1"/>
    <x v="1"/>
    <n v="0"/>
    <n v="0"/>
    <n v="0"/>
    <n v="13620"/>
  </r>
  <r>
    <x v="8"/>
    <x v="4"/>
    <s v="All"/>
    <x v="2"/>
    <x v="1"/>
    <n v="0"/>
    <n v="0"/>
    <n v="0"/>
    <n v="24304"/>
  </r>
  <r>
    <x v="8"/>
    <x v="4"/>
    <s v="All"/>
    <x v="3"/>
    <x v="1"/>
    <n v="0"/>
    <n v="0"/>
    <n v="0"/>
    <n v="28402"/>
  </r>
  <r>
    <x v="8"/>
    <x v="4"/>
    <s v="All"/>
    <x v="4"/>
    <x v="1"/>
    <n v="0"/>
    <n v="0"/>
    <n v="0"/>
    <n v="23448"/>
  </r>
  <r>
    <x v="8"/>
    <x v="4"/>
    <s v="All"/>
    <x v="5"/>
    <x v="1"/>
    <n v="0"/>
    <n v="0"/>
    <n v="0"/>
    <n v="13547"/>
  </r>
  <r>
    <x v="8"/>
    <x v="4"/>
    <s v="All"/>
    <x v="6"/>
    <x v="1"/>
    <n v="0"/>
    <n v="0"/>
    <n v="0"/>
    <n v="125891"/>
  </r>
  <r>
    <x v="8"/>
    <x v="4"/>
    <s v="All"/>
    <x v="7"/>
    <x v="1"/>
    <n v="0"/>
    <n v="0"/>
    <n v="0"/>
    <n v="113672"/>
  </r>
  <r>
    <x v="8"/>
    <x v="4"/>
    <s v="All"/>
    <x v="8"/>
    <x v="1"/>
    <n v="0"/>
    <n v="0"/>
    <n v="0"/>
    <n v="33993"/>
  </r>
  <r>
    <x v="8"/>
    <x v="4"/>
    <s v="All"/>
    <x v="9"/>
    <x v="1"/>
    <n v="0"/>
    <n v="0"/>
    <n v="0"/>
    <n v="24043"/>
  </r>
  <r>
    <x v="8"/>
    <x v="5"/>
    <s v="All"/>
    <x v="0"/>
    <x v="1"/>
    <n v="0"/>
    <n v="0"/>
    <n v="0"/>
    <n v="9171"/>
  </r>
  <r>
    <x v="8"/>
    <x v="5"/>
    <s v="All"/>
    <x v="1"/>
    <x v="1"/>
    <n v="0"/>
    <n v="0"/>
    <n v="0"/>
    <n v="14070"/>
  </r>
  <r>
    <x v="8"/>
    <x v="5"/>
    <s v="All"/>
    <x v="2"/>
    <x v="1"/>
    <n v="0"/>
    <n v="0"/>
    <n v="0"/>
    <n v="25038"/>
  </r>
  <r>
    <x v="8"/>
    <x v="5"/>
    <s v="All"/>
    <x v="3"/>
    <x v="1"/>
    <n v="0"/>
    <n v="0"/>
    <n v="0"/>
    <n v="28502"/>
  </r>
  <r>
    <x v="8"/>
    <x v="5"/>
    <s v="All"/>
    <x v="4"/>
    <x v="1"/>
    <n v="0"/>
    <n v="0"/>
    <n v="0"/>
    <n v="23995"/>
  </r>
  <r>
    <x v="8"/>
    <x v="5"/>
    <s v="All"/>
    <x v="5"/>
    <x v="1"/>
    <n v="0"/>
    <n v="0"/>
    <n v="0"/>
    <n v="14175"/>
  </r>
  <r>
    <x v="8"/>
    <x v="5"/>
    <s v="All"/>
    <x v="6"/>
    <x v="1"/>
    <n v="0"/>
    <n v="0"/>
    <n v="0"/>
    <n v="129357"/>
  </r>
  <r>
    <x v="8"/>
    <x v="5"/>
    <s v="All"/>
    <x v="7"/>
    <x v="1"/>
    <n v="0"/>
    <n v="0"/>
    <n v="0"/>
    <n v="119922"/>
  </r>
  <r>
    <x v="8"/>
    <x v="5"/>
    <s v="All"/>
    <x v="8"/>
    <x v="1"/>
    <n v="0"/>
    <n v="0"/>
    <n v="0"/>
    <n v="34269"/>
  </r>
  <r>
    <x v="8"/>
    <x v="5"/>
    <s v="All"/>
    <x v="9"/>
    <x v="1"/>
    <n v="0"/>
    <n v="0"/>
    <n v="0"/>
    <n v="24849"/>
  </r>
  <r>
    <x v="8"/>
    <x v="6"/>
    <s v="All"/>
    <x v="0"/>
    <x v="1"/>
    <n v="0"/>
    <n v="0"/>
    <n v="0"/>
    <n v="9419"/>
  </r>
  <r>
    <x v="8"/>
    <x v="6"/>
    <s v="All"/>
    <x v="1"/>
    <x v="1"/>
    <n v="0"/>
    <n v="0"/>
    <n v="0"/>
    <n v="14797"/>
  </r>
  <r>
    <x v="8"/>
    <x v="6"/>
    <s v="All"/>
    <x v="2"/>
    <x v="1"/>
    <n v="0"/>
    <n v="0"/>
    <n v="0"/>
    <n v="26204"/>
  </r>
  <r>
    <x v="8"/>
    <x v="6"/>
    <s v="All"/>
    <x v="3"/>
    <x v="1"/>
    <n v="0"/>
    <n v="0"/>
    <n v="0"/>
    <n v="29346"/>
  </r>
  <r>
    <x v="8"/>
    <x v="6"/>
    <s v="All"/>
    <x v="4"/>
    <x v="1"/>
    <n v="0"/>
    <n v="0"/>
    <n v="0"/>
    <n v="25260"/>
  </r>
  <r>
    <x v="8"/>
    <x v="6"/>
    <s v="All"/>
    <x v="5"/>
    <x v="1"/>
    <n v="0"/>
    <n v="0"/>
    <n v="0"/>
    <n v="15085"/>
  </r>
  <r>
    <x v="8"/>
    <x v="6"/>
    <s v="All"/>
    <x v="6"/>
    <x v="1"/>
    <n v="0"/>
    <n v="0"/>
    <n v="0"/>
    <n v="135331"/>
  </r>
  <r>
    <x v="8"/>
    <x v="6"/>
    <s v="All"/>
    <x v="7"/>
    <x v="1"/>
    <n v="0"/>
    <n v="0"/>
    <n v="0"/>
    <n v="128939"/>
  </r>
  <r>
    <x v="8"/>
    <x v="6"/>
    <s v="All"/>
    <x v="8"/>
    <x v="1"/>
    <n v="0"/>
    <n v="0"/>
    <n v="0"/>
    <n v="34621"/>
  </r>
  <r>
    <x v="8"/>
    <x v="6"/>
    <s v="All"/>
    <x v="9"/>
    <x v="1"/>
    <n v="0"/>
    <n v="0"/>
    <n v="0"/>
    <n v="25835"/>
  </r>
  <r>
    <x v="8"/>
    <x v="7"/>
    <s v="All"/>
    <x v="0"/>
    <x v="1"/>
    <n v="0"/>
    <n v="0"/>
    <n v="0"/>
    <n v="9919"/>
  </r>
  <r>
    <x v="8"/>
    <x v="7"/>
    <s v="All"/>
    <x v="1"/>
    <x v="1"/>
    <n v="0"/>
    <n v="0"/>
    <n v="0"/>
    <n v="15273"/>
  </r>
  <r>
    <x v="8"/>
    <x v="7"/>
    <s v="All"/>
    <x v="2"/>
    <x v="1"/>
    <n v="0"/>
    <n v="0"/>
    <n v="0"/>
    <n v="26816"/>
  </r>
  <r>
    <x v="8"/>
    <x v="7"/>
    <s v="All"/>
    <x v="3"/>
    <x v="1"/>
    <n v="0"/>
    <n v="0"/>
    <n v="0"/>
    <n v="29606"/>
  </r>
  <r>
    <x v="8"/>
    <x v="7"/>
    <s v="All"/>
    <x v="4"/>
    <x v="1"/>
    <n v="0"/>
    <n v="0"/>
    <n v="0"/>
    <n v="26014"/>
  </r>
  <r>
    <x v="8"/>
    <x v="7"/>
    <s v="All"/>
    <x v="5"/>
    <x v="1"/>
    <n v="0"/>
    <n v="0"/>
    <n v="0"/>
    <n v="16343"/>
  </r>
  <r>
    <x v="8"/>
    <x v="7"/>
    <s v="All"/>
    <x v="6"/>
    <x v="1"/>
    <n v="0"/>
    <n v="0"/>
    <n v="0"/>
    <n v="139733"/>
  </r>
  <r>
    <x v="8"/>
    <x v="7"/>
    <s v="All"/>
    <x v="7"/>
    <x v="1"/>
    <n v="0"/>
    <n v="0"/>
    <n v="0"/>
    <n v="137623"/>
  </r>
  <r>
    <x v="8"/>
    <x v="7"/>
    <s v="All"/>
    <x v="8"/>
    <x v="1"/>
    <n v="0"/>
    <n v="0"/>
    <n v="0"/>
    <n v="35429"/>
  </r>
  <r>
    <x v="8"/>
    <x v="7"/>
    <s v="All"/>
    <x v="9"/>
    <x v="1"/>
    <n v="0"/>
    <n v="0"/>
    <n v="0"/>
    <n v="26838"/>
  </r>
  <r>
    <x v="8"/>
    <x v="8"/>
    <s v="All"/>
    <x v="0"/>
    <x v="1"/>
    <n v="0"/>
    <n v="0"/>
    <n v="0"/>
    <n v="9860"/>
  </r>
  <r>
    <x v="8"/>
    <x v="8"/>
    <s v="All"/>
    <x v="1"/>
    <x v="1"/>
    <n v="0"/>
    <n v="0"/>
    <n v="0"/>
    <n v="15206"/>
  </r>
  <r>
    <x v="8"/>
    <x v="8"/>
    <s v="All"/>
    <x v="2"/>
    <x v="1"/>
    <n v="0"/>
    <n v="0"/>
    <n v="0"/>
    <n v="26864"/>
  </r>
  <r>
    <x v="8"/>
    <x v="8"/>
    <s v="All"/>
    <x v="3"/>
    <x v="1"/>
    <n v="0"/>
    <n v="0"/>
    <n v="0"/>
    <n v="29082"/>
  </r>
  <r>
    <x v="8"/>
    <x v="8"/>
    <s v="All"/>
    <x v="4"/>
    <x v="1"/>
    <n v="0"/>
    <n v="0"/>
    <n v="0"/>
    <n v="25716"/>
  </r>
  <r>
    <x v="8"/>
    <x v="8"/>
    <s v="All"/>
    <x v="5"/>
    <x v="1"/>
    <n v="0"/>
    <n v="0"/>
    <n v="0"/>
    <n v="16085"/>
  </r>
  <r>
    <x v="8"/>
    <x v="8"/>
    <s v="All"/>
    <x v="6"/>
    <x v="1"/>
    <n v="0"/>
    <n v="0"/>
    <n v="0"/>
    <n v="136524"/>
  </r>
  <r>
    <x v="8"/>
    <x v="8"/>
    <s v="All"/>
    <x v="7"/>
    <x v="1"/>
    <n v="0"/>
    <n v="0"/>
    <n v="0"/>
    <n v="137794"/>
  </r>
  <r>
    <x v="8"/>
    <x v="8"/>
    <s v="All"/>
    <x v="8"/>
    <x v="1"/>
    <n v="0"/>
    <n v="0"/>
    <n v="0"/>
    <n v="35816"/>
  </r>
  <r>
    <x v="8"/>
    <x v="8"/>
    <s v="All"/>
    <x v="9"/>
    <x v="1"/>
    <n v="0"/>
    <n v="0"/>
    <n v="0"/>
    <n v="27684"/>
  </r>
  <r>
    <x v="8"/>
    <x v="9"/>
    <s v="All"/>
    <x v="0"/>
    <x v="1"/>
    <n v="0"/>
    <n v="0"/>
    <n v="0"/>
    <n v="10235"/>
  </r>
  <r>
    <x v="8"/>
    <x v="9"/>
    <s v="All"/>
    <x v="1"/>
    <x v="1"/>
    <n v="0"/>
    <n v="0"/>
    <n v="0"/>
    <n v="15935"/>
  </r>
  <r>
    <x v="8"/>
    <x v="9"/>
    <s v="All"/>
    <x v="2"/>
    <x v="1"/>
    <n v="0"/>
    <n v="0"/>
    <n v="0"/>
    <n v="28014"/>
  </r>
  <r>
    <x v="8"/>
    <x v="9"/>
    <s v="All"/>
    <x v="3"/>
    <x v="1"/>
    <n v="0"/>
    <n v="0"/>
    <n v="0"/>
    <n v="29846"/>
  </r>
  <r>
    <x v="8"/>
    <x v="9"/>
    <s v="All"/>
    <x v="4"/>
    <x v="1"/>
    <n v="0"/>
    <n v="0"/>
    <n v="0"/>
    <n v="26239"/>
  </r>
  <r>
    <x v="8"/>
    <x v="9"/>
    <s v="All"/>
    <x v="5"/>
    <x v="1"/>
    <n v="0"/>
    <n v="0"/>
    <n v="0"/>
    <n v="16757"/>
  </r>
  <r>
    <x v="8"/>
    <x v="9"/>
    <s v="All"/>
    <x v="6"/>
    <x v="1"/>
    <n v="0"/>
    <n v="0"/>
    <n v="0"/>
    <n v="140111"/>
  </r>
  <r>
    <x v="8"/>
    <x v="9"/>
    <s v="All"/>
    <x v="7"/>
    <x v="1"/>
    <n v="0"/>
    <n v="0"/>
    <n v="0"/>
    <n v="142766"/>
  </r>
  <r>
    <x v="8"/>
    <x v="9"/>
    <s v="All"/>
    <x v="8"/>
    <x v="1"/>
    <n v="0"/>
    <n v="0"/>
    <n v="0"/>
    <n v="37428"/>
  </r>
  <r>
    <x v="8"/>
    <x v="9"/>
    <s v="All"/>
    <x v="9"/>
    <x v="1"/>
    <n v="0"/>
    <n v="0"/>
    <n v="0"/>
    <n v="28627"/>
  </r>
  <r>
    <x v="8"/>
    <x v="10"/>
    <s v="All"/>
    <x v="0"/>
    <x v="1"/>
    <n v="0"/>
    <n v="0"/>
    <n v="0"/>
    <n v="10768"/>
  </r>
  <r>
    <x v="8"/>
    <x v="10"/>
    <s v="All"/>
    <x v="1"/>
    <x v="1"/>
    <n v="0"/>
    <n v="0"/>
    <n v="0"/>
    <n v="17063"/>
  </r>
  <r>
    <x v="8"/>
    <x v="10"/>
    <s v="All"/>
    <x v="2"/>
    <x v="1"/>
    <n v="0"/>
    <n v="0"/>
    <n v="0"/>
    <n v="30227"/>
  </r>
  <r>
    <x v="8"/>
    <x v="10"/>
    <s v="All"/>
    <x v="3"/>
    <x v="1"/>
    <n v="0"/>
    <n v="0"/>
    <n v="0"/>
    <n v="32142"/>
  </r>
  <r>
    <x v="8"/>
    <x v="10"/>
    <s v="All"/>
    <x v="4"/>
    <x v="1"/>
    <n v="0"/>
    <n v="0"/>
    <n v="0"/>
    <n v="27626"/>
  </r>
  <r>
    <x v="8"/>
    <x v="10"/>
    <s v="All"/>
    <x v="5"/>
    <x v="1"/>
    <n v="0"/>
    <n v="0"/>
    <n v="0"/>
    <n v="18054"/>
  </r>
  <r>
    <x v="8"/>
    <x v="10"/>
    <s v="All"/>
    <x v="6"/>
    <x v="1"/>
    <n v="0"/>
    <n v="0"/>
    <n v="0"/>
    <n v="147530"/>
  </r>
  <r>
    <x v="8"/>
    <x v="10"/>
    <s v="All"/>
    <x v="7"/>
    <x v="1"/>
    <n v="0"/>
    <n v="0"/>
    <n v="0"/>
    <n v="155282"/>
  </r>
  <r>
    <x v="8"/>
    <x v="10"/>
    <s v="All"/>
    <x v="8"/>
    <x v="1"/>
    <n v="0"/>
    <n v="0"/>
    <n v="0"/>
    <n v="40705"/>
  </r>
  <r>
    <x v="8"/>
    <x v="10"/>
    <s v="All"/>
    <x v="9"/>
    <x v="1"/>
    <n v="0"/>
    <n v="0"/>
    <n v="0"/>
    <n v="31018"/>
  </r>
  <r>
    <x v="8"/>
    <x v="11"/>
    <s v="All"/>
    <x v="0"/>
    <x v="1"/>
    <n v="0"/>
    <n v="0"/>
    <n v="0"/>
    <n v="0"/>
  </r>
  <r>
    <x v="8"/>
    <x v="11"/>
    <s v="All"/>
    <x v="1"/>
    <x v="1"/>
    <n v="0"/>
    <n v="0"/>
    <n v="0"/>
    <n v="0"/>
  </r>
  <r>
    <x v="8"/>
    <x v="11"/>
    <s v="All"/>
    <x v="2"/>
    <x v="1"/>
    <n v="0"/>
    <n v="0"/>
    <n v="0"/>
    <n v="0"/>
  </r>
  <r>
    <x v="8"/>
    <x v="11"/>
    <s v="All"/>
    <x v="3"/>
    <x v="1"/>
    <n v="0"/>
    <n v="0"/>
    <n v="0"/>
    <n v="0"/>
  </r>
  <r>
    <x v="8"/>
    <x v="11"/>
    <s v="All"/>
    <x v="4"/>
    <x v="1"/>
    <n v="0"/>
    <n v="0"/>
    <n v="0"/>
    <n v="0"/>
  </r>
  <r>
    <x v="8"/>
    <x v="11"/>
    <s v="All"/>
    <x v="5"/>
    <x v="1"/>
    <n v="0"/>
    <n v="0"/>
    <n v="0"/>
    <n v="0"/>
  </r>
  <r>
    <x v="8"/>
    <x v="11"/>
    <s v="All"/>
    <x v="6"/>
    <x v="1"/>
    <n v="0"/>
    <n v="0"/>
    <n v="0"/>
    <n v="0"/>
  </r>
  <r>
    <x v="8"/>
    <x v="11"/>
    <s v="All"/>
    <x v="7"/>
    <x v="1"/>
    <n v="0"/>
    <n v="0"/>
    <n v="0"/>
    <n v="0"/>
  </r>
  <r>
    <x v="8"/>
    <x v="11"/>
    <s v="All"/>
    <x v="8"/>
    <x v="1"/>
    <n v="0"/>
    <n v="0"/>
    <n v="0"/>
    <n v="0"/>
  </r>
  <r>
    <x v="8"/>
    <x v="11"/>
    <s v="All"/>
    <x v="9"/>
    <x v="1"/>
    <n v="0"/>
    <n v="0"/>
    <n v="0"/>
    <n v="0"/>
  </r>
  <r>
    <x v="8"/>
    <x v="0"/>
    <s v="All"/>
    <x v="0"/>
    <x v="2"/>
    <n v="0"/>
    <n v="0"/>
    <n v="0"/>
    <n v="8153"/>
  </r>
  <r>
    <x v="8"/>
    <x v="0"/>
    <s v="All"/>
    <x v="1"/>
    <x v="2"/>
    <n v="0"/>
    <n v="0"/>
    <n v="0"/>
    <n v="11985"/>
  </r>
  <r>
    <x v="8"/>
    <x v="0"/>
    <s v="All"/>
    <x v="2"/>
    <x v="2"/>
    <n v="0"/>
    <n v="0"/>
    <n v="0"/>
    <n v="22473"/>
  </r>
  <r>
    <x v="8"/>
    <x v="0"/>
    <s v="All"/>
    <x v="3"/>
    <x v="2"/>
    <n v="0"/>
    <n v="0"/>
    <n v="0"/>
    <n v="24265"/>
  </r>
  <r>
    <x v="8"/>
    <x v="0"/>
    <s v="All"/>
    <x v="4"/>
    <x v="2"/>
    <n v="0"/>
    <n v="0"/>
    <n v="0"/>
    <n v="19606"/>
  </r>
  <r>
    <x v="8"/>
    <x v="0"/>
    <s v="All"/>
    <x v="5"/>
    <x v="2"/>
    <n v="0"/>
    <n v="0"/>
    <n v="0"/>
    <n v="11750"/>
  </r>
  <r>
    <x v="8"/>
    <x v="0"/>
    <s v="All"/>
    <x v="6"/>
    <x v="2"/>
    <n v="0"/>
    <n v="0"/>
    <n v="0"/>
    <n v="109012"/>
  </r>
  <r>
    <x v="8"/>
    <x v="0"/>
    <s v="All"/>
    <x v="7"/>
    <x v="2"/>
    <n v="0"/>
    <n v="0"/>
    <n v="0"/>
    <n v="88199"/>
  </r>
  <r>
    <x v="8"/>
    <x v="0"/>
    <s v="All"/>
    <x v="8"/>
    <x v="2"/>
    <n v="0"/>
    <n v="0"/>
    <n v="0"/>
    <n v="29632"/>
  </r>
  <r>
    <x v="8"/>
    <x v="0"/>
    <s v="All"/>
    <x v="9"/>
    <x v="2"/>
    <n v="0"/>
    <n v="0"/>
    <n v="0"/>
    <n v="18493"/>
  </r>
  <r>
    <x v="8"/>
    <x v="1"/>
    <s v="All"/>
    <x v="0"/>
    <x v="2"/>
    <n v="0"/>
    <n v="0"/>
    <n v="0"/>
    <n v="8744"/>
  </r>
  <r>
    <x v="8"/>
    <x v="1"/>
    <s v="All"/>
    <x v="1"/>
    <x v="2"/>
    <n v="0"/>
    <n v="0"/>
    <n v="0"/>
    <n v="12743"/>
  </r>
  <r>
    <x v="8"/>
    <x v="1"/>
    <s v="All"/>
    <x v="2"/>
    <x v="2"/>
    <n v="0"/>
    <n v="0"/>
    <n v="0"/>
    <n v="23120"/>
  </r>
  <r>
    <x v="8"/>
    <x v="1"/>
    <s v="All"/>
    <x v="3"/>
    <x v="2"/>
    <n v="0"/>
    <n v="0"/>
    <n v="0"/>
    <n v="25399"/>
  </r>
  <r>
    <x v="8"/>
    <x v="1"/>
    <s v="All"/>
    <x v="4"/>
    <x v="2"/>
    <n v="0"/>
    <n v="0"/>
    <n v="0"/>
    <n v="20526"/>
  </r>
  <r>
    <x v="8"/>
    <x v="1"/>
    <s v="All"/>
    <x v="5"/>
    <x v="2"/>
    <n v="0"/>
    <n v="0"/>
    <n v="0"/>
    <n v="12575"/>
  </r>
  <r>
    <x v="8"/>
    <x v="1"/>
    <s v="All"/>
    <x v="6"/>
    <x v="2"/>
    <n v="0"/>
    <n v="0"/>
    <n v="0"/>
    <n v="111768"/>
  </r>
  <r>
    <x v="8"/>
    <x v="1"/>
    <s v="All"/>
    <x v="7"/>
    <x v="2"/>
    <n v="0"/>
    <n v="0"/>
    <n v="0"/>
    <n v="92534"/>
  </r>
  <r>
    <x v="8"/>
    <x v="1"/>
    <s v="All"/>
    <x v="8"/>
    <x v="2"/>
    <n v="0"/>
    <n v="0"/>
    <n v="0"/>
    <n v="32654"/>
  </r>
  <r>
    <x v="8"/>
    <x v="1"/>
    <s v="All"/>
    <x v="9"/>
    <x v="2"/>
    <n v="0"/>
    <n v="0"/>
    <n v="0"/>
    <n v="21085"/>
  </r>
  <r>
    <x v="8"/>
    <x v="2"/>
    <s v="All"/>
    <x v="0"/>
    <x v="2"/>
    <n v="0"/>
    <n v="0"/>
    <n v="0"/>
    <n v="9516"/>
  </r>
  <r>
    <x v="8"/>
    <x v="2"/>
    <s v="All"/>
    <x v="1"/>
    <x v="2"/>
    <n v="0"/>
    <n v="0"/>
    <n v="0"/>
    <n v="14669"/>
  </r>
  <r>
    <x v="8"/>
    <x v="2"/>
    <s v="All"/>
    <x v="2"/>
    <x v="2"/>
    <n v="0"/>
    <n v="0"/>
    <n v="0"/>
    <n v="25724"/>
  </r>
  <r>
    <x v="8"/>
    <x v="2"/>
    <s v="All"/>
    <x v="3"/>
    <x v="2"/>
    <n v="0"/>
    <n v="0"/>
    <n v="0"/>
    <n v="28677"/>
  </r>
  <r>
    <x v="8"/>
    <x v="2"/>
    <s v="All"/>
    <x v="4"/>
    <x v="2"/>
    <n v="0"/>
    <n v="0"/>
    <n v="0"/>
    <n v="22731"/>
  </r>
  <r>
    <x v="8"/>
    <x v="2"/>
    <s v="All"/>
    <x v="5"/>
    <x v="2"/>
    <n v="0"/>
    <n v="0"/>
    <n v="0"/>
    <n v="13776"/>
  </r>
  <r>
    <x v="8"/>
    <x v="2"/>
    <s v="All"/>
    <x v="6"/>
    <x v="2"/>
    <n v="0"/>
    <n v="0"/>
    <n v="0"/>
    <n v="126769"/>
  </r>
  <r>
    <x v="8"/>
    <x v="2"/>
    <s v="All"/>
    <x v="7"/>
    <x v="2"/>
    <n v="0"/>
    <n v="0"/>
    <n v="0"/>
    <n v="102865"/>
  </r>
  <r>
    <x v="8"/>
    <x v="2"/>
    <s v="All"/>
    <x v="8"/>
    <x v="2"/>
    <n v="0"/>
    <n v="0"/>
    <n v="0"/>
    <n v="34077"/>
  </r>
  <r>
    <x v="8"/>
    <x v="2"/>
    <s v="All"/>
    <x v="9"/>
    <x v="2"/>
    <n v="0"/>
    <n v="0"/>
    <n v="0"/>
    <n v="22623"/>
  </r>
  <r>
    <x v="8"/>
    <x v="3"/>
    <s v="All"/>
    <x v="0"/>
    <x v="2"/>
    <n v="0"/>
    <n v="0"/>
    <n v="0"/>
    <n v="8576"/>
  </r>
  <r>
    <x v="8"/>
    <x v="3"/>
    <s v="All"/>
    <x v="1"/>
    <x v="2"/>
    <n v="0"/>
    <n v="0"/>
    <n v="0"/>
    <n v="13564"/>
  </r>
  <r>
    <x v="8"/>
    <x v="3"/>
    <s v="All"/>
    <x v="2"/>
    <x v="2"/>
    <n v="0"/>
    <n v="0"/>
    <n v="0"/>
    <n v="24021"/>
  </r>
  <r>
    <x v="8"/>
    <x v="3"/>
    <s v="All"/>
    <x v="3"/>
    <x v="2"/>
    <n v="0"/>
    <n v="0"/>
    <n v="0"/>
    <n v="28002"/>
  </r>
  <r>
    <x v="8"/>
    <x v="3"/>
    <s v="All"/>
    <x v="4"/>
    <x v="2"/>
    <n v="0"/>
    <n v="0"/>
    <n v="0"/>
    <n v="23010"/>
  </r>
  <r>
    <x v="8"/>
    <x v="3"/>
    <s v="All"/>
    <x v="5"/>
    <x v="2"/>
    <n v="0"/>
    <n v="0"/>
    <n v="0"/>
    <n v="13264"/>
  </r>
  <r>
    <x v="8"/>
    <x v="3"/>
    <s v="All"/>
    <x v="6"/>
    <x v="2"/>
    <n v="0"/>
    <n v="0"/>
    <n v="0"/>
    <n v="125001"/>
  </r>
  <r>
    <x v="8"/>
    <x v="3"/>
    <s v="All"/>
    <x v="7"/>
    <x v="2"/>
    <n v="0"/>
    <n v="0"/>
    <n v="0"/>
    <n v="108789"/>
  </r>
  <r>
    <x v="8"/>
    <x v="3"/>
    <s v="All"/>
    <x v="8"/>
    <x v="2"/>
    <n v="0"/>
    <n v="0"/>
    <n v="0"/>
    <n v="34133"/>
  </r>
  <r>
    <x v="8"/>
    <x v="3"/>
    <s v="All"/>
    <x v="9"/>
    <x v="2"/>
    <n v="0"/>
    <n v="0"/>
    <n v="0"/>
    <n v="23302"/>
  </r>
  <r>
    <x v="8"/>
    <x v="4"/>
    <s v="All"/>
    <x v="0"/>
    <x v="2"/>
    <n v="0"/>
    <n v="0"/>
    <n v="0"/>
    <n v="9084"/>
  </r>
  <r>
    <x v="8"/>
    <x v="4"/>
    <s v="All"/>
    <x v="1"/>
    <x v="2"/>
    <n v="0"/>
    <n v="0"/>
    <n v="0"/>
    <n v="13620"/>
  </r>
  <r>
    <x v="8"/>
    <x v="4"/>
    <s v="All"/>
    <x v="2"/>
    <x v="2"/>
    <n v="0"/>
    <n v="0"/>
    <n v="0"/>
    <n v="24304"/>
  </r>
  <r>
    <x v="8"/>
    <x v="4"/>
    <s v="All"/>
    <x v="3"/>
    <x v="2"/>
    <n v="0"/>
    <n v="0"/>
    <n v="0"/>
    <n v="28402"/>
  </r>
  <r>
    <x v="8"/>
    <x v="4"/>
    <s v="All"/>
    <x v="4"/>
    <x v="2"/>
    <n v="0"/>
    <n v="0"/>
    <n v="0"/>
    <n v="23448"/>
  </r>
  <r>
    <x v="8"/>
    <x v="4"/>
    <s v="All"/>
    <x v="5"/>
    <x v="2"/>
    <n v="0"/>
    <n v="0"/>
    <n v="0"/>
    <n v="13547"/>
  </r>
  <r>
    <x v="8"/>
    <x v="4"/>
    <s v="All"/>
    <x v="6"/>
    <x v="2"/>
    <n v="0"/>
    <n v="0"/>
    <n v="0"/>
    <n v="125891"/>
  </r>
  <r>
    <x v="8"/>
    <x v="4"/>
    <s v="All"/>
    <x v="7"/>
    <x v="2"/>
    <n v="0"/>
    <n v="0"/>
    <n v="0"/>
    <n v="113672"/>
  </r>
  <r>
    <x v="8"/>
    <x v="4"/>
    <s v="All"/>
    <x v="8"/>
    <x v="2"/>
    <n v="0"/>
    <n v="0"/>
    <n v="0"/>
    <n v="33993"/>
  </r>
  <r>
    <x v="8"/>
    <x v="4"/>
    <s v="All"/>
    <x v="9"/>
    <x v="2"/>
    <n v="0"/>
    <n v="0"/>
    <n v="0"/>
    <n v="24043"/>
  </r>
  <r>
    <x v="8"/>
    <x v="5"/>
    <s v="All"/>
    <x v="0"/>
    <x v="2"/>
    <n v="0"/>
    <n v="0"/>
    <n v="0"/>
    <n v="9171"/>
  </r>
  <r>
    <x v="8"/>
    <x v="5"/>
    <s v="All"/>
    <x v="1"/>
    <x v="2"/>
    <n v="0"/>
    <n v="0"/>
    <n v="0"/>
    <n v="14070"/>
  </r>
  <r>
    <x v="8"/>
    <x v="5"/>
    <s v="All"/>
    <x v="2"/>
    <x v="2"/>
    <n v="0"/>
    <n v="0"/>
    <n v="0"/>
    <n v="25038"/>
  </r>
  <r>
    <x v="8"/>
    <x v="5"/>
    <s v="All"/>
    <x v="3"/>
    <x v="2"/>
    <n v="0"/>
    <n v="0"/>
    <n v="0"/>
    <n v="28502"/>
  </r>
  <r>
    <x v="8"/>
    <x v="5"/>
    <s v="All"/>
    <x v="4"/>
    <x v="2"/>
    <n v="0"/>
    <n v="0"/>
    <n v="0"/>
    <n v="23995"/>
  </r>
  <r>
    <x v="8"/>
    <x v="5"/>
    <s v="All"/>
    <x v="5"/>
    <x v="2"/>
    <n v="0"/>
    <n v="0"/>
    <n v="0"/>
    <n v="14175"/>
  </r>
  <r>
    <x v="8"/>
    <x v="5"/>
    <s v="All"/>
    <x v="6"/>
    <x v="2"/>
    <n v="0"/>
    <n v="0"/>
    <n v="0"/>
    <n v="129357"/>
  </r>
  <r>
    <x v="8"/>
    <x v="5"/>
    <s v="All"/>
    <x v="7"/>
    <x v="2"/>
    <n v="0"/>
    <n v="0"/>
    <n v="0"/>
    <n v="119922"/>
  </r>
  <r>
    <x v="8"/>
    <x v="5"/>
    <s v="All"/>
    <x v="8"/>
    <x v="2"/>
    <n v="0"/>
    <n v="0"/>
    <n v="0"/>
    <n v="34269"/>
  </r>
  <r>
    <x v="8"/>
    <x v="5"/>
    <s v="All"/>
    <x v="9"/>
    <x v="2"/>
    <n v="0"/>
    <n v="0"/>
    <n v="0"/>
    <n v="24849"/>
  </r>
  <r>
    <x v="8"/>
    <x v="6"/>
    <s v="All"/>
    <x v="0"/>
    <x v="2"/>
    <n v="0"/>
    <n v="0"/>
    <n v="0"/>
    <n v="9419"/>
  </r>
  <r>
    <x v="8"/>
    <x v="6"/>
    <s v="All"/>
    <x v="1"/>
    <x v="2"/>
    <n v="0"/>
    <n v="0"/>
    <n v="0"/>
    <n v="14797"/>
  </r>
  <r>
    <x v="8"/>
    <x v="6"/>
    <s v="All"/>
    <x v="2"/>
    <x v="2"/>
    <n v="0"/>
    <n v="0"/>
    <n v="0"/>
    <n v="26204"/>
  </r>
  <r>
    <x v="8"/>
    <x v="6"/>
    <s v="All"/>
    <x v="3"/>
    <x v="2"/>
    <n v="0"/>
    <n v="0"/>
    <n v="0"/>
    <n v="29346"/>
  </r>
  <r>
    <x v="8"/>
    <x v="6"/>
    <s v="All"/>
    <x v="4"/>
    <x v="2"/>
    <n v="0"/>
    <n v="0"/>
    <n v="0"/>
    <n v="25260"/>
  </r>
  <r>
    <x v="8"/>
    <x v="6"/>
    <s v="All"/>
    <x v="5"/>
    <x v="2"/>
    <n v="0"/>
    <n v="0"/>
    <n v="0"/>
    <n v="15085"/>
  </r>
  <r>
    <x v="8"/>
    <x v="6"/>
    <s v="All"/>
    <x v="6"/>
    <x v="2"/>
    <n v="0"/>
    <n v="0"/>
    <n v="0"/>
    <n v="135331"/>
  </r>
  <r>
    <x v="8"/>
    <x v="6"/>
    <s v="All"/>
    <x v="7"/>
    <x v="2"/>
    <n v="0"/>
    <n v="0"/>
    <n v="0"/>
    <n v="128939"/>
  </r>
  <r>
    <x v="8"/>
    <x v="6"/>
    <s v="All"/>
    <x v="8"/>
    <x v="2"/>
    <n v="0"/>
    <n v="0"/>
    <n v="0"/>
    <n v="34621"/>
  </r>
  <r>
    <x v="8"/>
    <x v="6"/>
    <s v="All"/>
    <x v="9"/>
    <x v="2"/>
    <n v="0"/>
    <n v="0"/>
    <n v="0"/>
    <n v="25835"/>
  </r>
  <r>
    <x v="8"/>
    <x v="7"/>
    <s v="All"/>
    <x v="0"/>
    <x v="2"/>
    <n v="0"/>
    <n v="0"/>
    <n v="0"/>
    <n v="9919"/>
  </r>
  <r>
    <x v="8"/>
    <x v="7"/>
    <s v="All"/>
    <x v="1"/>
    <x v="2"/>
    <n v="0"/>
    <n v="0"/>
    <n v="0"/>
    <n v="15273"/>
  </r>
  <r>
    <x v="8"/>
    <x v="7"/>
    <s v="All"/>
    <x v="2"/>
    <x v="2"/>
    <n v="0"/>
    <n v="0"/>
    <n v="0"/>
    <n v="26816"/>
  </r>
  <r>
    <x v="8"/>
    <x v="7"/>
    <s v="All"/>
    <x v="3"/>
    <x v="2"/>
    <n v="0"/>
    <n v="0"/>
    <n v="0"/>
    <n v="29606"/>
  </r>
  <r>
    <x v="8"/>
    <x v="7"/>
    <s v="All"/>
    <x v="4"/>
    <x v="2"/>
    <n v="0"/>
    <n v="0"/>
    <n v="0"/>
    <n v="26014"/>
  </r>
  <r>
    <x v="8"/>
    <x v="7"/>
    <s v="All"/>
    <x v="5"/>
    <x v="2"/>
    <n v="0"/>
    <n v="0"/>
    <n v="0"/>
    <n v="16343"/>
  </r>
  <r>
    <x v="8"/>
    <x v="7"/>
    <s v="All"/>
    <x v="6"/>
    <x v="2"/>
    <n v="0"/>
    <n v="0"/>
    <n v="0"/>
    <n v="139733"/>
  </r>
  <r>
    <x v="8"/>
    <x v="7"/>
    <s v="All"/>
    <x v="7"/>
    <x v="2"/>
    <n v="0"/>
    <n v="0"/>
    <n v="0"/>
    <n v="137623"/>
  </r>
  <r>
    <x v="8"/>
    <x v="7"/>
    <s v="All"/>
    <x v="8"/>
    <x v="2"/>
    <n v="0"/>
    <n v="0"/>
    <n v="0"/>
    <n v="35429"/>
  </r>
  <r>
    <x v="8"/>
    <x v="7"/>
    <s v="All"/>
    <x v="9"/>
    <x v="2"/>
    <n v="0"/>
    <n v="0"/>
    <n v="0"/>
    <n v="26838"/>
  </r>
  <r>
    <x v="8"/>
    <x v="8"/>
    <s v="All"/>
    <x v="0"/>
    <x v="2"/>
    <n v="0"/>
    <n v="0"/>
    <n v="0"/>
    <n v="9860"/>
  </r>
  <r>
    <x v="8"/>
    <x v="8"/>
    <s v="All"/>
    <x v="1"/>
    <x v="2"/>
    <n v="0"/>
    <n v="0"/>
    <n v="0"/>
    <n v="15206"/>
  </r>
  <r>
    <x v="8"/>
    <x v="8"/>
    <s v="All"/>
    <x v="2"/>
    <x v="2"/>
    <n v="0"/>
    <n v="0"/>
    <n v="0"/>
    <n v="26864"/>
  </r>
  <r>
    <x v="8"/>
    <x v="8"/>
    <s v="All"/>
    <x v="3"/>
    <x v="2"/>
    <n v="0"/>
    <n v="0"/>
    <n v="0"/>
    <n v="29082"/>
  </r>
  <r>
    <x v="8"/>
    <x v="8"/>
    <s v="All"/>
    <x v="4"/>
    <x v="2"/>
    <n v="0"/>
    <n v="0"/>
    <n v="0"/>
    <n v="25716"/>
  </r>
  <r>
    <x v="8"/>
    <x v="8"/>
    <s v="All"/>
    <x v="5"/>
    <x v="2"/>
    <n v="0"/>
    <n v="0"/>
    <n v="0"/>
    <n v="16085"/>
  </r>
  <r>
    <x v="8"/>
    <x v="8"/>
    <s v="All"/>
    <x v="6"/>
    <x v="2"/>
    <n v="0"/>
    <n v="0"/>
    <n v="0"/>
    <n v="136524"/>
  </r>
  <r>
    <x v="8"/>
    <x v="8"/>
    <s v="All"/>
    <x v="7"/>
    <x v="2"/>
    <n v="0"/>
    <n v="0"/>
    <n v="0"/>
    <n v="137794"/>
  </r>
  <r>
    <x v="8"/>
    <x v="8"/>
    <s v="All"/>
    <x v="8"/>
    <x v="2"/>
    <n v="0"/>
    <n v="0"/>
    <n v="0"/>
    <n v="35816"/>
  </r>
  <r>
    <x v="8"/>
    <x v="8"/>
    <s v="All"/>
    <x v="9"/>
    <x v="2"/>
    <n v="0"/>
    <n v="0"/>
    <n v="0"/>
    <n v="27684"/>
  </r>
  <r>
    <x v="8"/>
    <x v="9"/>
    <s v="All"/>
    <x v="0"/>
    <x v="2"/>
    <n v="0"/>
    <n v="0"/>
    <n v="0"/>
    <n v="10235"/>
  </r>
  <r>
    <x v="8"/>
    <x v="9"/>
    <s v="All"/>
    <x v="1"/>
    <x v="2"/>
    <n v="0"/>
    <n v="0"/>
    <n v="0"/>
    <n v="15935"/>
  </r>
  <r>
    <x v="8"/>
    <x v="9"/>
    <s v="All"/>
    <x v="2"/>
    <x v="2"/>
    <n v="0"/>
    <n v="0"/>
    <n v="0"/>
    <n v="28014"/>
  </r>
  <r>
    <x v="8"/>
    <x v="9"/>
    <s v="All"/>
    <x v="3"/>
    <x v="2"/>
    <n v="0"/>
    <n v="0"/>
    <n v="0"/>
    <n v="29846"/>
  </r>
  <r>
    <x v="8"/>
    <x v="9"/>
    <s v="All"/>
    <x v="4"/>
    <x v="2"/>
    <n v="0"/>
    <n v="0"/>
    <n v="0"/>
    <n v="26239"/>
  </r>
  <r>
    <x v="8"/>
    <x v="9"/>
    <s v="All"/>
    <x v="5"/>
    <x v="2"/>
    <n v="0"/>
    <n v="0"/>
    <n v="0"/>
    <n v="16757"/>
  </r>
  <r>
    <x v="8"/>
    <x v="9"/>
    <s v="All"/>
    <x v="6"/>
    <x v="2"/>
    <n v="0"/>
    <n v="0"/>
    <n v="0"/>
    <n v="140111"/>
  </r>
  <r>
    <x v="8"/>
    <x v="9"/>
    <s v="All"/>
    <x v="7"/>
    <x v="2"/>
    <n v="0"/>
    <n v="0"/>
    <n v="0"/>
    <n v="142766"/>
  </r>
  <r>
    <x v="8"/>
    <x v="9"/>
    <s v="All"/>
    <x v="8"/>
    <x v="2"/>
    <n v="0"/>
    <n v="0"/>
    <n v="0"/>
    <n v="37428"/>
  </r>
  <r>
    <x v="8"/>
    <x v="9"/>
    <s v="All"/>
    <x v="9"/>
    <x v="2"/>
    <n v="0"/>
    <n v="0"/>
    <n v="0"/>
    <n v="28627"/>
  </r>
  <r>
    <x v="8"/>
    <x v="10"/>
    <s v="All"/>
    <x v="0"/>
    <x v="2"/>
    <n v="0"/>
    <n v="0"/>
    <n v="0"/>
    <n v="10768"/>
  </r>
  <r>
    <x v="8"/>
    <x v="10"/>
    <s v="All"/>
    <x v="1"/>
    <x v="2"/>
    <n v="0"/>
    <n v="0"/>
    <n v="0"/>
    <n v="17063"/>
  </r>
  <r>
    <x v="8"/>
    <x v="10"/>
    <s v="All"/>
    <x v="2"/>
    <x v="2"/>
    <n v="0"/>
    <n v="0"/>
    <n v="0"/>
    <n v="30227"/>
  </r>
  <r>
    <x v="8"/>
    <x v="10"/>
    <s v="All"/>
    <x v="3"/>
    <x v="2"/>
    <n v="0"/>
    <n v="0"/>
    <n v="0"/>
    <n v="32142"/>
  </r>
  <r>
    <x v="8"/>
    <x v="10"/>
    <s v="All"/>
    <x v="4"/>
    <x v="2"/>
    <n v="0"/>
    <n v="0"/>
    <n v="0"/>
    <n v="27626"/>
  </r>
  <r>
    <x v="8"/>
    <x v="10"/>
    <s v="All"/>
    <x v="5"/>
    <x v="2"/>
    <n v="0"/>
    <n v="0"/>
    <n v="0"/>
    <n v="18054"/>
  </r>
  <r>
    <x v="8"/>
    <x v="10"/>
    <s v="All"/>
    <x v="6"/>
    <x v="2"/>
    <n v="0"/>
    <n v="0"/>
    <n v="0"/>
    <n v="147530"/>
  </r>
  <r>
    <x v="8"/>
    <x v="10"/>
    <s v="All"/>
    <x v="7"/>
    <x v="2"/>
    <n v="0"/>
    <n v="0"/>
    <n v="0"/>
    <n v="155282"/>
  </r>
  <r>
    <x v="8"/>
    <x v="10"/>
    <s v="All"/>
    <x v="8"/>
    <x v="2"/>
    <n v="0"/>
    <n v="0"/>
    <n v="0"/>
    <n v="40705"/>
  </r>
  <r>
    <x v="8"/>
    <x v="10"/>
    <s v="All"/>
    <x v="9"/>
    <x v="2"/>
    <n v="0"/>
    <n v="0"/>
    <n v="0"/>
    <n v="31018"/>
  </r>
  <r>
    <x v="8"/>
    <x v="11"/>
    <s v="All"/>
    <x v="0"/>
    <x v="2"/>
    <n v="0"/>
    <n v="0"/>
    <n v="0"/>
    <n v="0"/>
  </r>
  <r>
    <x v="8"/>
    <x v="11"/>
    <s v="All"/>
    <x v="1"/>
    <x v="2"/>
    <n v="0"/>
    <n v="0"/>
    <n v="0"/>
    <n v="0"/>
  </r>
  <r>
    <x v="8"/>
    <x v="11"/>
    <s v="All"/>
    <x v="2"/>
    <x v="2"/>
    <n v="0"/>
    <n v="0"/>
    <n v="0"/>
    <n v="0"/>
  </r>
  <r>
    <x v="8"/>
    <x v="11"/>
    <s v="All"/>
    <x v="3"/>
    <x v="2"/>
    <n v="0"/>
    <n v="0"/>
    <n v="0"/>
    <n v="0"/>
  </r>
  <r>
    <x v="8"/>
    <x v="11"/>
    <s v="All"/>
    <x v="4"/>
    <x v="2"/>
    <n v="0"/>
    <n v="0"/>
    <n v="0"/>
    <n v="0"/>
  </r>
  <r>
    <x v="8"/>
    <x v="11"/>
    <s v="All"/>
    <x v="5"/>
    <x v="2"/>
    <n v="0"/>
    <n v="0"/>
    <n v="0"/>
    <n v="0"/>
  </r>
  <r>
    <x v="8"/>
    <x v="11"/>
    <s v="All"/>
    <x v="6"/>
    <x v="2"/>
    <n v="0"/>
    <n v="0"/>
    <n v="0"/>
    <n v="0"/>
  </r>
  <r>
    <x v="8"/>
    <x v="11"/>
    <s v="All"/>
    <x v="7"/>
    <x v="2"/>
    <n v="0"/>
    <n v="0"/>
    <n v="0"/>
    <n v="0"/>
  </r>
  <r>
    <x v="8"/>
    <x v="11"/>
    <s v="All"/>
    <x v="8"/>
    <x v="2"/>
    <n v="0"/>
    <n v="0"/>
    <n v="0"/>
    <n v="0"/>
  </r>
  <r>
    <x v="8"/>
    <x v="11"/>
    <s v="All"/>
    <x v="9"/>
    <x v="2"/>
    <n v="0"/>
    <n v="0"/>
    <n v="0"/>
    <n v="0"/>
  </r>
  <r>
    <x v="8"/>
    <x v="0"/>
    <s v="All"/>
    <x v="0"/>
    <x v="3"/>
    <n v="0"/>
    <n v="0"/>
    <n v="0"/>
    <n v="8153"/>
  </r>
  <r>
    <x v="8"/>
    <x v="0"/>
    <s v="All"/>
    <x v="1"/>
    <x v="3"/>
    <n v="0"/>
    <n v="0"/>
    <n v="0"/>
    <n v="11985"/>
  </r>
  <r>
    <x v="8"/>
    <x v="0"/>
    <s v="All"/>
    <x v="2"/>
    <x v="3"/>
    <n v="0"/>
    <n v="0"/>
    <n v="0"/>
    <n v="22473"/>
  </r>
  <r>
    <x v="8"/>
    <x v="0"/>
    <s v="All"/>
    <x v="3"/>
    <x v="3"/>
    <n v="0"/>
    <n v="0"/>
    <n v="0"/>
    <n v="24265"/>
  </r>
  <r>
    <x v="8"/>
    <x v="0"/>
    <s v="All"/>
    <x v="4"/>
    <x v="3"/>
    <n v="0"/>
    <n v="0"/>
    <n v="0"/>
    <n v="19606"/>
  </r>
  <r>
    <x v="8"/>
    <x v="0"/>
    <s v="All"/>
    <x v="5"/>
    <x v="3"/>
    <n v="0"/>
    <n v="0"/>
    <n v="0"/>
    <n v="11750"/>
  </r>
  <r>
    <x v="8"/>
    <x v="0"/>
    <s v="All"/>
    <x v="6"/>
    <x v="3"/>
    <n v="0"/>
    <n v="0"/>
    <n v="0"/>
    <n v="109012"/>
  </r>
  <r>
    <x v="8"/>
    <x v="0"/>
    <s v="All"/>
    <x v="7"/>
    <x v="3"/>
    <n v="0"/>
    <n v="0"/>
    <n v="0"/>
    <n v="88199"/>
  </r>
  <r>
    <x v="8"/>
    <x v="0"/>
    <s v="All"/>
    <x v="8"/>
    <x v="3"/>
    <n v="0"/>
    <n v="0"/>
    <n v="0"/>
    <n v="29632"/>
  </r>
  <r>
    <x v="8"/>
    <x v="0"/>
    <s v="All"/>
    <x v="9"/>
    <x v="3"/>
    <n v="0"/>
    <n v="0"/>
    <n v="0"/>
    <n v="18493"/>
  </r>
  <r>
    <x v="8"/>
    <x v="1"/>
    <s v="All"/>
    <x v="0"/>
    <x v="3"/>
    <n v="0"/>
    <n v="0"/>
    <n v="0"/>
    <n v="8744"/>
  </r>
  <r>
    <x v="8"/>
    <x v="1"/>
    <s v="All"/>
    <x v="1"/>
    <x v="3"/>
    <n v="0"/>
    <n v="0"/>
    <n v="0"/>
    <n v="12743"/>
  </r>
  <r>
    <x v="8"/>
    <x v="1"/>
    <s v="All"/>
    <x v="2"/>
    <x v="3"/>
    <n v="0"/>
    <n v="0"/>
    <n v="0"/>
    <n v="23120"/>
  </r>
  <r>
    <x v="8"/>
    <x v="1"/>
    <s v="All"/>
    <x v="3"/>
    <x v="3"/>
    <n v="0"/>
    <n v="0"/>
    <n v="0"/>
    <n v="25399"/>
  </r>
  <r>
    <x v="8"/>
    <x v="1"/>
    <s v="All"/>
    <x v="4"/>
    <x v="3"/>
    <n v="0"/>
    <n v="0"/>
    <n v="0"/>
    <n v="20526"/>
  </r>
  <r>
    <x v="8"/>
    <x v="1"/>
    <s v="All"/>
    <x v="5"/>
    <x v="3"/>
    <n v="0"/>
    <n v="0"/>
    <n v="0"/>
    <n v="12575"/>
  </r>
  <r>
    <x v="8"/>
    <x v="1"/>
    <s v="All"/>
    <x v="6"/>
    <x v="3"/>
    <n v="4"/>
    <n v="1"/>
    <n v="25"/>
    <n v="111768"/>
  </r>
  <r>
    <x v="8"/>
    <x v="1"/>
    <s v="All"/>
    <x v="7"/>
    <x v="3"/>
    <n v="0"/>
    <n v="0"/>
    <n v="0"/>
    <n v="92534"/>
  </r>
  <r>
    <x v="8"/>
    <x v="1"/>
    <s v="All"/>
    <x v="8"/>
    <x v="3"/>
    <n v="0"/>
    <n v="0"/>
    <n v="0"/>
    <n v="32654"/>
  </r>
  <r>
    <x v="8"/>
    <x v="1"/>
    <s v="All"/>
    <x v="9"/>
    <x v="3"/>
    <n v="0"/>
    <n v="0"/>
    <n v="0"/>
    <n v="21085"/>
  </r>
  <r>
    <x v="8"/>
    <x v="2"/>
    <s v="All"/>
    <x v="0"/>
    <x v="3"/>
    <n v="0"/>
    <n v="0"/>
    <n v="0"/>
    <n v="9516"/>
  </r>
  <r>
    <x v="8"/>
    <x v="2"/>
    <s v="All"/>
    <x v="1"/>
    <x v="3"/>
    <n v="0"/>
    <n v="0"/>
    <n v="0"/>
    <n v="14669"/>
  </r>
  <r>
    <x v="8"/>
    <x v="2"/>
    <s v="All"/>
    <x v="2"/>
    <x v="3"/>
    <n v="0"/>
    <n v="0"/>
    <n v="0"/>
    <n v="25724"/>
  </r>
  <r>
    <x v="8"/>
    <x v="2"/>
    <s v="All"/>
    <x v="3"/>
    <x v="3"/>
    <n v="0"/>
    <n v="0"/>
    <n v="0"/>
    <n v="28677"/>
  </r>
  <r>
    <x v="8"/>
    <x v="2"/>
    <s v="All"/>
    <x v="4"/>
    <x v="3"/>
    <n v="0"/>
    <n v="0"/>
    <n v="0"/>
    <n v="22731"/>
  </r>
  <r>
    <x v="8"/>
    <x v="2"/>
    <s v="All"/>
    <x v="5"/>
    <x v="3"/>
    <n v="0"/>
    <n v="0"/>
    <n v="0"/>
    <n v="13776"/>
  </r>
  <r>
    <x v="8"/>
    <x v="2"/>
    <s v="All"/>
    <x v="6"/>
    <x v="3"/>
    <n v="0"/>
    <n v="0"/>
    <n v="0"/>
    <n v="126769"/>
  </r>
  <r>
    <x v="8"/>
    <x v="2"/>
    <s v="All"/>
    <x v="7"/>
    <x v="3"/>
    <n v="8"/>
    <n v="1"/>
    <n v="22"/>
    <n v="102865"/>
  </r>
  <r>
    <x v="8"/>
    <x v="2"/>
    <s v="All"/>
    <x v="8"/>
    <x v="3"/>
    <n v="0"/>
    <n v="0"/>
    <n v="0"/>
    <n v="34077"/>
  </r>
  <r>
    <x v="8"/>
    <x v="2"/>
    <s v="All"/>
    <x v="9"/>
    <x v="3"/>
    <n v="0"/>
    <n v="0"/>
    <n v="0"/>
    <n v="22623"/>
  </r>
  <r>
    <x v="8"/>
    <x v="3"/>
    <s v="All"/>
    <x v="0"/>
    <x v="3"/>
    <n v="0"/>
    <n v="0"/>
    <n v="0"/>
    <n v="8576"/>
  </r>
  <r>
    <x v="8"/>
    <x v="3"/>
    <s v="All"/>
    <x v="1"/>
    <x v="3"/>
    <n v="0"/>
    <n v="0"/>
    <n v="0"/>
    <n v="13564"/>
  </r>
  <r>
    <x v="8"/>
    <x v="3"/>
    <s v="All"/>
    <x v="2"/>
    <x v="3"/>
    <n v="0"/>
    <n v="0"/>
    <n v="0"/>
    <n v="24021"/>
  </r>
  <r>
    <x v="8"/>
    <x v="3"/>
    <s v="All"/>
    <x v="3"/>
    <x v="3"/>
    <n v="0"/>
    <n v="0"/>
    <n v="0"/>
    <n v="28002"/>
  </r>
  <r>
    <x v="8"/>
    <x v="3"/>
    <s v="All"/>
    <x v="4"/>
    <x v="3"/>
    <n v="0"/>
    <n v="0"/>
    <n v="0"/>
    <n v="23010"/>
  </r>
  <r>
    <x v="8"/>
    <x v="3"/>
    <s v="All"/>
    <x v="5"/>
    <x v="3"/>
    <n v="0"/>
    <n v="0"/>
    <n v="0"/>
    <n v="13264"/>
  </r>
  <r>
    <x v="8"/>
    <x v="3"/>
    <s v="All"/>
    <x v="6"/>
    <x v="3"/>
    <n v="0"/>
    <n v="0"/>
    <n v="0"/>
    <n v="125001"/>
  </r>
  <r>
    <x v="8"/>
    <x v="3"/>
    <s v="All"/>
    <x v="7"/>
    <x v="3"/>
    <n v="4"/>
    <n v="1"/>
    <n v="72"/>
    <n v="108789"/>
  </r>
  <r>
    <x v="8"/>
    <x v="3"/>
    <s v="All"/>
    <x v="8"/>
    <x v="3"/>
    <n v="0"/>
    <n v="0"/>
    <n v="0"/>
    <n v="34133"/>
  </r>
  <r>
    <x v="8"/>
    <x v="3"/>
    <s v="All"/>
    <x v="9"/>
    <x v="3"/>
    <n v="0"/>
    <n v="0"/>
    <n v="0"/>
    <n v="23302"/>
  </r>
  <r>
    <x v="8"/>
    <x v="4"/>
    <s v="All"/>
    <x v="0"/>
    <x v="3"/>
    <n v="0"/>
    <n v="0"/>
    <n v="0"/>
    <n v="9084"/>
  </r>
  <r>
    <x v="8"/>
    <x v="4"/>
    <s v="All"/>
    <x v="1"/>
    <x v="3"/>
    <n v="0"/>
    <n v="0"/>
    <n v="0"/>
    <n v="13620"/>
  </r>
  <r>
    <x v="8"/>
    <x v="4"/>
    <s v="All"/>
    <x v="2"/>
    <x v="3"/>
    <n v="0"/>
    <n v="0"/>
    <n v="0"/>
    <n v="24304"/>
  </r>
  <r>
    <x v="8"/>
    <x v="4"/>
    <s v="All"/>
    <x v="3"/>
    <x v="3"/>
    <n v="0"/>
    <n v="0"/>
    <n v="0"/>
    <n v="28402"/>
  </r>
  <r>
    <x v="8"/>
    <x v="4"/>
    <s v="All"/>
    <x v="4"/>
    <x v="3"/>
    <n v="0"/>
    <n v="0"/>
    <n v="0"/>
    <n v="23448"/>
  </r>
  <r>
    <x v="8"/>
    <x v="4"/>
    <s v="All"/>
    <x v="5"/>
    <x v="3"/>
    <n v="0"/>
    <n v="0"/>
    <n v="0"/>
    <n v="13547"/>
  </r>
  <r>
    <x v="8"/>
    <x v="4"/>
    <s v="All"/>
    <x v="6"/>
    <x v="3"/>
    <n v="0"/>
    <n v="0"/>
    <n v="0"/>
    <n v="125891"/>
  </r>
  <r>
    <x v="8"/>
    <x v="4"/>
    <s v="All"/>
    <x v="7"/>
    <x v="3"/>
    <n v="0"/>
    <n v="0"/>
    <n v="0"/>
    <n v="113672"/>
  </r>
  <r>
    <x v="8"/>
    <x v="4"/>
    <s v="All"/>
    <x v="8"/>
    <x v="3"/>
    <n v="0"/>
    <n v="0"/>
    <n v="0"/>
    <n v="33993"/>
  </r>
  <r>
    <x v="8"/>
    <x v="4"/>
    <s v="All"/>
    <x v="9"/>
    <x v="3"/>
    <n v="0"/>
    <n v="0"/>
    <n v="0"/>
    <n v="24043"/>
  </r>
  <r>
    <x v="8"/>
    <x v="5"/>
    <s v="All"/>
    <x v="0"/>
    <x v="3"/>
    <n v="0"/>
    <n v="0"/>
    <n v="0"/>
    <n v="9171"/>
  </r>
  <r>
    <x v="8"/>
    <x v="5"/>
    <s v="All"/>
    <x v="1"/>
    <x v="3"/>
    <n v="0"/>
    <n v="0"/>
    <n v="0"/>
    <n v="14070"/>
  </r>
  <r>
    <x v="8"/>
    <x v="5"/>
    <s v="All"/>
    <x v="2"/>
    <x v="3"/>
    <n v="0"/>
    <n v="0"/>
    <n v="0"/>
    <n v="25038"/>
  </r>
  <r>
    <x v="8"/>
    <x v="5"/>
    <s v="All"/>
    <x v="3"/>
    <x v="3"/>
    <n v="0"/>
    <n v="0"/>
    <n v="0"/>
    <n v="28502"/>
  </r>
  <r>
    <x v="8"/>
    <x v="5"/>
    <s v="All"/>
    <x v="4"/>
    <x v="3"/>
    <n v="0"/>
    <n v="0"/>
    <n v="0"/>
    <n v="23995"/>
  </r>
  <r>
    <x v="8"/>
    <x v="5"/>
    <s v="All"/>
    <x v="5"/>
    <x v="3"/>
    <n v="0"/>
    <n v="0"/>
    <n v="0"/>
    <n v="14175"/>
  </r>
  <r>
    <x v="8"/>
    <x v="5"/>
    <s v="All"/>
    <x v="6"/>
    <x v="3"/>
    <n v="11"/>
    <n v="1"/>
    <n v="34"/>
    <n v="129357"/>
  </r>
  <r>
    <x v="8"/>
    <x v="5"/>
    <s v="All"/>
    <x v="7"/>
    <x v="3"/>
    <n v="13"/>
    <n v="2"/>
    <n v="28"/>
    <n v="119922"/>
  </r>
  <r>
    <x v="8"/>
    <x v="5"/>
    <s v="All"/>
    <x v="8"/>
    <x v="3"/>
    <n v="0"/>
    <n v="0"/>
    <n v="0"/>
    <n v="34269"/>
  </r>
  <r>
    <x v="8"/>
    <x v="5"/>
    <s v="All"/>
    <x v="9"/>
    <x v="3"/>
    <n v="0"/>
    <n v="0"/>
    <n v="0"/>
    <n v="24849"/>
  </r>
  <r>
    <x v="8"/>
    <x v="6"/>
    <s v="All"/>
    <x v="0"/>
    <x v="3"/>
    <n v="0"/>
    <n v="0"/>
    <n v="0"/>
    <n v="9419"/>
  </r>
  <r>
    <x v="8"/>
    <x v="6"/>
    <s v="All"/>
    <x v="1"/>
    <x v="3"/>
    <n v="0"/>
    <n v="0"/>
    <n v="0"/>
    <n v="14797"/>
  </r>
  <r>
    <x v="8"/>
    <x v="6"/>
    <s v="All"/>
    <x v="2"/>
    <x v="3"/>
    <n v="0"/>
    <n v="0"/>
    <n v="0"/>
    <n v="26204"/>
  </r>
  <r>
    <x v="8"/>
    <x v="6"/>
    <s v="All"/>
    <x v="3"/>
    <x v="3"/>
    <n v="0"/>
    <n v="0"/>
    <n v="0"/>
    <n v="29346"/>
  </r>
  <r>
    <x v="8"/>
    <x v="6"/>
    <s v="All"/>
    <x v="4"/>
    <x v="3"/>
    <n v="0"/>
    <n v="0"/>
    <n v="0"/>
    <n v="25260"/>
  </r>
  <r>
    <x v="8"/>
    <x v="6"/>
    <s v="All"/>
    <x v="5"/>
    <x v="3"/>
    <n v="0"/>
    <n v="0"/>
    <n v="0"/>
    <n v="15085"/>
  </r>
  <r>
    <x v="8"/>
    <x v="6"/>
    <s v="All"/>
    <x v="6"/>
    <x v="3"/>
    <n v="0"/>
    <n v="0"/>
    <n v="0"/>
    <n v="135331"/>
  </r>
  <r>
    <x v="8"/>
    <x v="6"/>
    <s v="All"/>
    <x v="7"/>
    <x v="3"/>
    <n v="0"/>
    <n v="0"/>
    <n v="0"/>
    <n v="128939"/>
  </r>
  <r>
    <x v="8"/>
    <x v="6"/>
    <s v="All"/>
    <x v="8"/>
    <x v="3"/>
    <n v="0"/>
    <n v="0"/>
    <n v="0"/>
    <n v="34621"/>
  </r>
  <r>
    <x v="8"/>
    <x v="6"/>
    <s v="All"/>
    <x v="9"/>
    <x v="3"/>
    <n v="0"/>
    <n v="0"/>
    <n v="0"/>
    <n v="25835"/>
  </r>
  <r>
    <x v="8"/>
    <x v="7"/>
    <s v="All"/>
    <x v="0"/>
    <x v="3"/>
    <n v="0"/>
    <n v="0"/>
    <n v="0"/>
    <n v="9919"/>
  </r>
  <r>
    <x v="8"/>
    <x v="7"/>
    <s v="All"/>
    <x v="1"/>
    <x v="3"/>
    <n v="0"/>
    <n v="0"/>
    <n v="0"/>
    <n v="15273"/>
  </r>
  <r>
    <x v="8"/>
    <x v="7"/>
    <s v="All"/>
    <x v="2"/>
    <x v="3"/>
    <n v="0"/>
    <n v="0"/>
    <n v="0"/>
    <n v="26816"/>
  </r>
  <r>
    <x v="8"/>
    <x v="7"/>
    <s v="All"/>
    <x v="3"/>
    <x v="3"/>
    <n v="0"/>
    <n v="0"/>
    <n v="0"/>
    <n v="29606"/>
  </r>
  <r>
    <x v="8"/>
    <x v="7"/>
    <s v="All"/>
    <x v="4"/>
    <x v="3"/>
    <n v="0"/>
    <n v="0"/>
    <n v="0"/>
    <n v="26014"/>
  </r>
  <r>
    <x v="8"/>
    <x v="7"/>
    <s v="All"/>
    <x v="5"/>
    <x v="3"/>
    <n v="0"/>
    <n v="0"/>
    <n v="0"/>
    <n v="16343"/>
  </r>
  <r>
    <x v="8"/>
    <x v="7"/>
    <s v="All"/>
    <x v="6"/>
    <x v="3"/>
    <n v="6"/>
    <n v="2"/>
    <n v="15"/>
    <n v="139733"/>
  </r>
  <r>
    <x v="8"/>
    <x v="7"/>
    <s v="All"/>
    <x v="7"/>
    <x v="3"/>
    <n v="0"/>
    <n v="0"/>
    <n v="0"/>
    <n v="137623"/>
  </r>
  <r>
    <x v="8"/>
    <x v="7"/>
    <s v="All"/>
    <x v="8"/>
    <x v="3"/>
    <n v="0"/>
    <n v="0"/>
    <n v="0"/>
    <n v="35429"/>
  </r>
  <r>
    <x v="8"/>
    <x v="7"/>
    <s v="All"/>
    <x v="9"/>
    <x v="3"/>
    <n v="2"/>
    <n v="1"/>
    <n v="3"/>
    <n v="26838"/>
  </r>
  <r>
    <x v="8"/>
    <x v="8"/>
    <s v="All"/>
    <x v="0"/>
    <x v="3"/>
    <n v="0"/>
    <n v="0"/>
    <n v="0"/>
    <n v="9860"/>
  </r>
  <r>
    <x v="8"/>
    <x v="8"/>
    <s v="All"/>
    <x v="1"/>
    <x v="3"/>
    <n v="0"/>
    <n v="0"/>
    <n v="0"/>
    <n v="15206"/>
  </r>
  <r>
    <x v="8"/>
    <x v="8"/>
    <s v="All"/>
    <x v="2"/>
    <x v="3"/>
    <n v="0"/>
    <n v="0"/>
    <n v="0"/>
    <n v="26864"/>
  </r>
  <r>
    <x v="8"/>
    <x v="8"/>
    <s v="All"/>
    <x v="3"/>
    <x v="3"/>
    <n v="0"/>
    <n v="0"/>
    <n v="0"/>
    <n v="29082"/>
  </r>
  <r>
    <x v="8"/>
    <x v="8"/>
    <s v="All"/>
    <x v="4"/>
    <x v="3"/>
    <n v="0"/>
    <n v="0"/>
    <n v="0"/>
    <n v="25716"/>
  </r>
  <r>
    <x v="8"/>
    <x v="8"/>
    <s v="All"/>
    <x v="5"/>
    <x v="3"/>
    <n v="0"/>
    <n v="0"/>
    <n v="0"/>
    <n v="16085"/>
  </r>
  <r>
    <x v="8"/>
    <x v="8"/>
    <s v="All"/>
    <x v="6"/>
    <x v="3"/>
    <n v="0"/>
    <n v="0"/>
    <n v="0"/>
    <n v="136524"/>
  </r>
  <r>
    <x v="8"/>
    <x v="8"/>
    <s v="All"/>
    <x v="7"/>
    <x v="3"/>
    <n v="0"/>
    <n v="0"/>
    <n v="0"/>
    <n v="137794"/>
  </r>
  <r>
    <x v="8"/>
    <x v="8"/>
    <s v="All"/>
    <x v="8"/>
    <x v="3"/>
    <n v="0"/>
    <n v="0"/>
    <n v="0"/>
    <n v="35816"/>
  </r>
  <r>
    <x v="8"/>
    <x v="8"/>
    <s v="All"/>
    <x v="9"/>
    <x v="3"/>
    <n v="0"/>
    <n v="0"/>
    <n v="0"/>
    <n v="27684"/>
  </r>
  <r>
    <x v="8"/>
    <x v="9"/>
    <s v="All"/>
    <x v="0"/>
    <x v="3"/>
    <n v="0"/>
    <n v="0"/>
    <n v="0"/>
    <n v="10235"/>
  </r>
  <r>
    <x v="8"/>
    <x v="9"/>
    <s v="All"/>
    <x v="1"/>
    <x v="3"/>
    <n v="0"/>
    <n v="0"/>
    <n v="0"/>
    <n v="15935"/>
  </r>
  <r>
    <x v="8"/>
    <x v="9"/>
    <s v="All"/>
    <x v="2"/>
    <x v="3"/>
    <n v="0"/>
    <n v="0"/>
    <n v="0"/>
    <n v="28014"/>
  </r>
  <r>
    <x v="8"/>
    <x v="9"/>
    <s v="All"/>
    <x v="3"/>
    <x v="3"/>
    <n v="0"/>
    <n v="0"/>
    <n v="0"/>
    <n v="29846"/>
  </r>
  <r>
    <x v="8"/>
    <x v="9"/>
    <s v="All"/>
    <x v="4"/>
    <x v="3"/>
    <n v="0"/>
    <n v="0"/>
    <n v="0"/>
    <n v="26239"/>
  </r>
  <r>
    <x v="8"/>
    <x v="9"/>
    <s v="All"/>
    <x v="5"/>
    <x v="3"/>
    <n v="0"/>
    <n v="0"/>
    <n v="0"/>
    <n v="16757"/>
  </r>
  <r>
    <x v="8"/>
    <x v="9"/>
    <s v="All"/>
    <x v="6"/>
    <x v="3"/>
    <n v="0"/>
    <n v="0"/>
    <n v="0"/>
    <n v="140111"/>
  </r>
  <r>
    <x v="8"/>
    <x v="9"/>
    <s v="All"/>
    <x v="7"/>
    <x v="3"/>
    <n v="0"/>
    <n v="0"/>
    <n v="0"/>
    <n v="142766"/>
  </r>
  <r>
    <x v="8"/>
    <x v="9"/>
    <s v="All"/>
    <x v="8"/>
    <x v="3"/>
    <n v="0"/>
    <n v="0"/>
    <n v="0"/>
    <n v="37428"/>
  </r>
  <r>
    <x v="8"/>
    <x v="9"/>
    <s v="All"/>
    <x v="9"/>
    <x v="3"/>
    <n v="0"/>
    <n v="0"/>
    <n v="0"/>
    <n v="28627"/>
  </r>
  <r>
    <x v="8"/>
    <x v="10"/>
    <s v="All"/>
    <x v="0"/>
    <x v="3"/>
    <n v="0"/>
    <n v="0"/>
    <n v="0"/>
    <n v="10768"/>
  </r>
  <r>
    <x v="8"/>
    <x v="10"/>
    <s v="All"/>
    <x v="1"/>
    <x v="3"/>
    <n v="0"/>
    <n v="0"/>
    <n v="0"/>
    <n v="17063"/>
  </r>
  <r>
    <x v="8"/>
    <x v="10"/>
    <s v="All"/>
    <x v="2"/>
    <x v="3"/>
    <n v="0"/>
    <n v="0"/>
    <n v="0"/>
    <n v="30227"/>
  </r>
  <r>
    <x v="8"/>
    <x v="10"/>
    <s v="All"/>
    <x v="3"/>
    <x v="3"/>
    <n v="0"/>
    <n v="0"/>
    <n v="0"/>
    <n v="32142"/>
  </r>
  <r>
    <x v="8"/>
    <x v="10"/>
    <s v="All"/>
    <x v="4"/>
    <x v="3"/>
    <n v="0"/>
    <n v="0"/>
    <n v="0"/>
    <n v="27626"/>
  </r>
  <r>
    <x v="8"/>
    <x v="10"/>
    <s v="All"/>
    <x v="5"/>
    <x v="3"/>
    <n v="0"/>
    <n v="0"/>
    <n v="0"/>
    <n v="18054"/>
  </r>
  <r>
    <x v="8"/>
    <x v="10"/>
    <s v="All"/>
    <x v="6"/>
    <x v="3"/>
    <n v="0"/>
    <n v="0"/>
    <n v="0"/>
    <n v="147530"/>
  </r>
  <r>
    <x v="8"/>
    <x v="10"/>
    <s v="All"/>
    <x v="7"/>
    <x v="3"/>
    <n v="0"/>
    <n v="0"/>
    <n v="0"/>
    <n v="155282"/>
  </r>
  <r>
    <x v="8"/>
    <x v="10"/>
    <s v="All"/>
    <x v="8"/>
    <x v="3"/>
    <n v="0"/>
    <n v="0"/>
    <n v="0"/>
    <n v="40705"/>
  </r>
  <r>
    <x v="8"/>
    <x v="10"/>
    <s v="All"/>
    <x v="9"/>
    <x v="3"/>
    <n v="0"/>
    <n v="0"/>
    <n v="0"/>
    <n v="31018"/>
  </r>
  <r>
    <x v="8"/>
    <x v="11"/>
    <s v="All"/>
    <x v="0"/>
    <x v="3"/>
    <n v="0"/>
    <n v="0"/>
    <n v="0"/>
    <n v="0"/>
  </r>
  <r>
    <x v="8"/>
    <x v="11"/>
    <s v="All"/>
    <x v="1"/>
    <x v="3"/>
    <n v="0"/>
    <n v="0"/>
    <n v="0"/>
    <n v="0"/>
  </r>
  <r>
    <x v="8"/>
    <x v="11"/>
    <s v="All"/>
    <x v="2"/>
    <x v="3"/>
    <n v="0"/>
    <n v="0"/>
    <n v="0"/>
    <n v="0"/>
  </r>
  <r>
    <x v="8"/>
    <x v="11"/>
    <s v="All"/>
    <x v="3"/>
    <x v="3"/>
    <n v="0"/>
    <n v="0"/>
    <n v="0"/>
    <n v="0"/>
  </r>
  <r>
    <x v="8"/>
    <x v="11"/>
    <s v="All"/>
    <x v="4"/>
    <x v="3"/>
    <n v="0"/>
    <n v="0"/>
    <n v="0"/>
    <n v="0"/>
  </r>
  <r>
    <x v="8"/>
    <x v="11"/>
    <s v="All"/>
    <x v="5"/>
    <x v="3"/>
    <n v="0"/>
    <n v="0"/>
    <n v="0"/>
    <n v="0"/>
  </r>
  <r>
    <x v="8"/>
    <x v="11"/>
    <s v="All"/>
    <x v="6"/>
    <x v="3"/>
    <n v="0"/>
    <n v="0"/>
    <n v="0"/>
    <n v="0"/>
  </r>
  <r>
    <x v="8"/>
    <x v="11"/>
    <s v="All"/>
    <x v="7"/>
    <x v="3"/>
    <n v="0"/>
    <n v="0"/>
    <n v="0"/>
    <n v="0"/>
  </r>
  <r>
    <x v="8"/>
    <x v="11"/>
    <s v="All"/>
    <x v="8"/>
    <x v="3"/>
    <n v="0"/>
    <n v="0"/>
    <n v="0"/>
    <n v="0"/>
  </r>
  <r>
    <x v="8"/>
    <x v="11"/>
    <s v="All"/>
    <x v="9"/>
    <x v="3"/>
    <n v="0"/>
    <n v="0"/>
    <n v="0"/>
    <n v="0"/>
  </r>
  <r>
    <x v="9"/>
    <x v="0"/>
    <s v="All"/>
    <x v="0"/>
    <x v="0"/>
    <n v="0"/>
    <n v="0"/>
    <n v="0"/>
    <n v="63221"/>
  </r>
  <r>
    <x v="9"/>
    <x v="0"/>
    <s v="All"/>
    <x v="1"/>
    <x v="0"/>
    <n v="0"/>
    <n v="0"/>
    <n v="0"/>
    <n v="105769"/>
  </r>
  <r>
    <x v="9"/>
    <x v="0"/>
    <s v="All"/>
    <x v="2"/>
    <x v="0"/>
    <n v="0"/>
    <n v="0"/>
    <n v="0"/>
    <n v="197970"/>
  </r>
  <r>
    <x v="9"/>
    <x v="0"/>
    <s v="All"/>
    <x v="3"/>
    <x v="0"/>
    <n v="0"/>
    <n v="0"/>
    <n v="0"/>
    <n v="203349"/>
  </r>
  <r>
    <x v="9"/>
    <x v="0"/>
    <s v="All"/>
    <x v="4"/>
    <x v="0"/>
    <n v="0"/>
    <n v="0"/>
    <n v="0"/>
    <n v="161895"/>
  </r>
  <r>
    <x v="9"/>
    <x v="0"/>
    <s v="All"/>
    <x v="5"/>
    <x v="0"/>
    <n v="7"/>
    <n v="1"/>
    <n v="35"/>
    <n v="104797"/>
  </r>
  <r>
    <x v="9"/>
    <x v="0"/>
    <s v="All"/>
    <x v="6"/>
    <x v="0"/>
    <n v="63"/>
    <n v="8"/>
    <n v="197"/>
    <n v="946387"/>
  </r>
  <r>
    <x v="9"/>
    <x v="0"/>
    <s v="All"/>
    <x v="7"/>
    <x v="0"/>
    <n v="117"/>
    <n v="10"/>
    <n v="1102"/>
    <n v="693711"/>
  </r>
  <r>
    <x v="9"/>
    <x v="0"/>
    <s v="All"/>
    <x v="8"/>
    <x v="0"/>
    <n v="27"/>
    <n v="5"/>
    <n v="99"/>
    <n v="198606"/>
  </r>
  <r>
    <x v="9"/>
    <x v="0"/>
    <s v="All"/>
    <x v="9"/>
    <x v="0"/>
    <n v="2"/>
    <n v="1"/>
    <n v="9"/>
    <n v="135074"/>
  </r>
  <r>
    <x v="9"/>
    <x v="1"/>
    <s v="All"/>
    <x v="0"/>
    <x v="0"/>
    <n v="0"/>
    <n v="0"/>
    <n v="0"/>
    <n v="65908"/>
  </r>
  <r>
    <x v="9"/>
    <x v="1"/>
    <s v="All"/>
    <x v="1"/>
    <x v="0"/>
    <n v="0"/>
    <n v="0"/>
    <n v="0"/>
    <n v="108617"/>
  </r>
  <r>
    <x v="9"/>
    <x v="1"/>
    <s v="All"/>
    <x v="2"/>
    <x v="0"/>
    <n v="0"/>
    <n v="0"/>
    <n v="0"/>
    <n v="201026"/>
  </r>
  <r>
    <x v="9"/>
    <x v="1"/>
    <s v="All"/>
    <x v="3"/>
    <x v="0"/>
    <n v="0"/>
    <n v="0"/>
    <n v="0"/>
    <n v="213166"/>
  </r>
  <r>
    <x v="9"/>
    <x v="1"/>
    <s v="All"/>
    <x v="4"/>
    <x v="0"/>
    <n v="0"/>
    <n v="0"/>
    <n v="0"/>
    <n v="167132"/>
  </r>
  <r>
    <x v="9"/>
    <x v="1"/>
    <s v="All"/>
    <x v="5"/>
    <x v="0"/>
    <n v="0"/>
    <n v="0"/>
    <n v="0"/>
    <n v="112279"/>
  </r>
  <r>
    <x v="9"/>
    <x v="1"/>
    <s v="All"/>
    <x v="6"/>
    <x v="0"/>
    <n v="13"/>
    <n v="4"/>
    <n v="776"/>
    <n v="989899"/>
  </r>
  <r>
    <x v="9"/>
    <x v="1"/>
    <s v="All"/>
    <x v="7"/>
    <x v="0"/>
    <n v="3"/>
    <n v="1"/>
    <n v="300"/>
    <n v="727227"/>
  </r>
  <r>
    <x v="9"/>
    <x v="1"/>
    <s v="All"/>
    <x v="8"/>
    <x v="0"/>
    <n v="8"/>
    <n v="2"/>
    <n v="40"/>
    <n v="206018"/>
  </r>
  <r>
    <x v="9"/>
    <x v="1"/>
    <s v="All"/>
    <x v="9"/>
    <x v="0"/>
    <n v="4"/>
    <n v="2"/>
    <n v="12"/>
    <n v="145943"/>
  </r>
  <r>
    <x v="9"/>
    <x v="2"/>
    <s v="All"/>
    <x v="0"/>
    <x v="0"/>
    <n v="0"/>
    <n v="0"/>
    <n v="0"/>
    <n v="67204"/>
  </r>
  <r>
    <x v="9"/>
    <x v="2"/>
    <s v="All"/>
    <x v="1"/>
    <x v="0"/>
    <n v="0"/>
    <n v="0"/>
    <n v="0"/>
    <n v="109432"/>
  </r>
  <r>
    <x v="9"/>
    <x v="2"/>
    <s v="All"/>
    <x v="2"/>
    <x v="0"/>
    <n v="0"/>
    <n v="0"/>
    <n v="0"/>
    <n v="201954"/>
  </r>
  <r>
    <x v="9"/>
    <x v="2"/>
    <s v="All"/>
    <x v="3"/>
    <x v="0"/>
    <n v="7"/>
    <n v="1"/>
    <n v="264"/>
    <n v="220993"/>
  </r>
  <r>
    <x v="9"/>
    <x v="2"/>
    <s v="All"/>
    <x v="4"/>
    <x v="0"/>
    <n v="4"/>
    <n v="2"/>
    <n v="23"/>
    <n v="170818"/>
  </r>
  <r>
    <x v="9"/>
    <x v="2"/>
    <s v="All"/>
    <x v="5"/>
    <x v="0"/>
    <n v="0"/>
    <n v="0"/>
    <n v="0"/>
    <n v="116054"/>
  </r>
  <r>
    <x v="9"/>
    <x v="2"/>
    <s v="All"/>
    <x v="6"/>
    <x v="0"/>
    <n v="0"/>
    <n v="0"/>
    <n v="0"/>
    <n v="1020496"/>
  </r>
  <r>
    <x v="9"/>
    <x v="2"/>
    <s v="All"/>
    <x v="7"/>
    <x v="0"/>
    <n v="22"/>
    <n v="5"/>
    <n v="423"/>
    <n v="764502"/>
  </r>
  <r>
    <x v="9"/>
    <x v="2"/>
    <s v="All"/>
    <x v="8"/>
    <x v="0"/>
    <n v="1"/>
    <n v="1"/>
    <n v="8"/>
    <n v="213255"/>
  </r>
  <r>
    <x v="9"/>
    <x v="2"/>
    <s v="All"/>
    <x v="9"/>
    <x v="0"/>
    <n v="0"/>
    <n v="0"/>
    <n v="0"/>
    <n v="158987"/>
  </r>
  <r>
    <x v="9"/>
    <x v="3"/>
    <s v="All"/>
    <x v="0"/>
    <x v="0"/>
    <n v="0"/>
    <n v="0"/>
    <n v="0"/>
    <n v="66991"/>
  </r>
  <r>
    <x v="9"/>
    <x v="3"/>
    <s v="All"/>
    <x v="1"/>
    <x v="0"/>
    <n v="0"/>
    <n v="0"/>
    <n v="0"/>
    <n v="108945"/>
  </r>
  <r>
    <x v="9"/>
    <x v="3"/>
    <s v="All"/>
    <x v="2"/>
    <x v="0"/>
    <n v="0"/>
    <n v="0"/>
    <n v="0"/>
    <n v="198347"/>
  </r>
  <r>
    <x v="9"/>
    <x v="3"/>
    <s v="All"/>
    <x v="3"/>
    <x v="0"/>
    <n v="0"/>
    <n v="0"/>
    <n v="0"/>
    <n v="223606"/>
  </r>
  <r>
    <x v="9"/>
    <x v="3"/>
    <s v="All"/>
    <x v="4"/>
    <x v="0"/>
    <n v="0"/>
    <n v="0"/>
    <n v="0"/>
    <n v="172723"/>
  </r>
  <r>
    <x v="9"/>
    <x v="3"/>
    <s v="All"/>
    <x v="5"/>
    <x v="0"/>
    <n v="0"/>
    <n v="0"/>
    <n v="0"/>
    <n v="113956"/>
  </r>
  <r>
    <x v="9"/>
    <x v="3"/>
    <s v="All"/>
    <x v="6"/>
    <x v="0"/>
    <n v="26"/>
    <n v="5"/>
    <n v="290"/>
    <n v="1018838"/>
  </r>
  <r>
    <x v="9"/>
    <x v="3"/>
    <s v="All"/>
    <x v="7"/>
    <x v="0"/>
    <n v="9"/>
    <n v="2"/>
    <n v="211"/>
    <n v="796943"/>
  </r>
  <r>
    <x v="9"/>
    <x v="3"/>
    <s v="All"/>
    <x v="8"/>
    <x v="0"/>
    <n v="2"/>
    <n v="1"/>
    <n v="15"/>
    <n v="215096"/>
  </r>
  <r>
    <x v="9"/>
    <x v="3"/>
    <s v="All"/>
    <x v="9"/>
    <x v="0"/>
    <n v="1"/>
    <n v="1"/>
    <n v="3"/>
    <n v="162804"/>
  </r>
  <r>
    <x v="9"/>
    <x v="4"/>
    <s v="All"/>
    <x v="0"/>
    <x v="0"/>
    <n v="0"/>
    <n v="0"/>
    <n v="0"/>
    <n v="65598"/>
  </r>
  <r>
    <x v="9"/>
    <x v="4"/>
    <s v="All"/>
    <x v="1"/>
    <x v="0"/>
    <n v="0"/>
    <n v="0"/>
    <n v="0"/>
    <n v="103396"/>
  </r>
  <r>
    <x v="9"/>
    <x v="4"/>
    <s v="All"/>
    <x v="2"/>
    <x v="0"/>
    <n v="4"/>
    <n v="1"/>
    <n v="196"/>
    <n v="187822"/>
  </r>
  <r>
    <x v="9"/>
    <x v="4"/>
    <s v="All"/>
    <x v="3"/>
    <x v="0"/>
    <n v="0"/>
    <n v="0"/>
    <n v="0"/>
    <n v="215306"/>
  </r>
  <r>
    <x v="9"/>
    <x v="4"/>
    <s v="All"/>
    <x v="4"/>
    <x v="0"/>
    <n v="0"/>
    <n v="0"/>
    <n v="0"/>
    <n v="169765"/>
  </r>
  <r>
    <x v="9"/>
    <x v="4"/>
    <s v="All"/>
    <x v="5"/>
    <x v="0"/>
    <n v="0"/>
    <n v="0"/>
    <n v="0"/>
    <n v="107132"/>
  </r>
  <r>
    <x v="9"/>
    <x v="4"/>
    <s v="All"/>
    <x v="6"/>
    <x v="0"/>
    <n v="13"/>
    <n v="2"/>
    <n v="936"/>
    <n v="964129"/>
  </r>
  <r>
    <x v="9"/>
    <x v="4"/>
    <s v="All"/>
    <x v="7"/>
    <x v="0"/>
    <n v="76"/>
    <n v="13"/>
    <n v="2765"/>
    <n v="807078"/>
  </r>
  <r>
    <x v="9"/>
    <x v="4"/>
    <s v="All"/>
    <x v="8"/>
    <x v="0"/>
    <n v="9"/>
    <n v="1"/>
    <n v="439"/>
    <n v="215080"/>
  </r>
  <r>
    <x v="9"/>
    <x v="4"/>
    <s v="All"/>
    <x v="9"/>
    <x v="0"/>
    <n v="0"/>
    <n v="0"/>
    <n v="0"/>
    <n v="166124"/>
  </r>
  <r>
    <x v="9"/>
    <x v="5"/>
    <s v="All"/>
    <x v="0"/>
    <x v="0"/>
    <n v="0"/>
    <n v="0"/>
    <n v="0"/>
    <n v="65770"/>
  </r>
  <r>
    <x v="9"/>
    <x v="5"/>
    <s v="All"/>
    <x v="1"/>
    <x v="0"/>
    <n v="0"/>
    <n v="0"/>
    <n v="0"/>
    <n v="104018"/>
  </r>
  <r>
    <x v="9"/>
    <x v="5"/>
    <s v="All"/>
    <x v="2"/>
    <x v="0"/>
    <n v="0"/>
    <n v="0"/>
    <n v="0"/>
    <n v="186604"/>
  </r>
  <r>
    <x v="9"/>
    <x v="5"/>
    <s v="All"/>
    <x v="3"/>
    <x v="0"/>
    <n v="0"/>
    <n v="0"/>
    <n v="0"/>
    <n v="213481"/>
  </r>
  <r>
    <x v="9"/>
    <x v="5"/>
    <s v="All"/>
    <x v="4"/>
    <x v="0"/>
    <n v="0"/>
    <n v="0"/>
    <n v="0"/>
    <n v="172478"/>
  </r>
  <r>
    <x v="9"/>
    <x v="5"/>
    <s v="All"/>
    <x v="5"/>
    <x v="0"/>
    <n v="0"/>
    <n v="0"/>
    <n v="0"/>
    <n v="103863"/>
  </r>
  <r>
    <x v="9"/>
    <x v="5"/>
    <s v="All"/>
    <x v="6"/>
    <x v="0"/>
    <n v="2"/>
    <n v="2"/>
    <n v="78"/>
    <n v="939203"/>
  </r>
  <r>
    <x v="9"/>
    <x v="5"/>
    <s v="All"/>
    <x v="7"/>
    <x v="0"/>
    <n v="56"/>
    <n v="9"/>
    <n v="520"/>
    <n v="823732"/>
  </r>
  <r>
    <x v="9"/>
    <x v="5"/>
    <s v="All"/>
    <x v="8"/>
    <x v="0"/>
    <n v="25"/>
    <n v="3"/>
    <n v="1163"/>
    <n v="215762"/>
  </r>
  <r>
    <x v="9"/>
    <x v="5"/>
    <s v="All"/>
    <x v="9"/>
    <x v="0"/>
    <n v="0"/>
    <n v="0"/>
    <n v="0"/>
    <n v="170405"/>
  </r>
  <r>
    <x v="9"/>
    <x v="6"/>
    <s v="All"/>
    <x v="0"/>
    <x v="0"/>
    <n v="0"/>
    <n v="0"/>
    <n v="0"/>
    <n v="66360"/>
  </r>
  <r>
    <x v="9"/>
    <x v="6"/>
    <s v="All"/>
    <x v="1"/>
    <x v="0"/>
    <n v="0"/>
    <n v="0"/>
    <n v="0"/>
    <n v="105868"/>
  </r>
  <r>
    <x v="9"/>
    <x v="6"/>
    <s v="All"/>
    <x v="2"/>
    <x v="0"/>
    <n v="0"/>
    <n v="0"/>
    <n v="0"/>
    <n v="188270"/>
  </r>
  <r>
    <x v="9"/>
    <x v="6"/>
    <s v="All"/>
    <x v="3"/>
    <x v="0"/>
    <n v="2"/>
    <n v="1"/>
    <n v="75"/>
    <n v="213024"/>
  </r>
  <r>
    <x v="9"/>
    <x v="6"/>
    <s v="All"/>
    <x v="4"/>
    <x v="0"/>
    <n v="0"/>
    <n v="0"/>
    <n v="0"/>
    <n v="178974"/>
  </r>
  <r>
    <x v="9"/>
    <x v="6"/>
    <s v="All"/>
    <x v="5"/>
    <x v="0"/>
    <n v="0"/>
    <n v="0"/>
    <n v="0"/>
    <n v="104723"/>
  </r>
  <r>
    <x v="9"/>
    <x v="6"/>
    <s v="All"/>
    <x v="6"/>
    <x v="0"/>
    <n v="10"/>
    <n v="5"/>
    <n v="283"/>
    <n v="942290"/>
  </r>
  <r>
    <x v="9"/>
    <x v="6"/>
    <s v="All"/>
    <x v="7"/>
    <x v="0"/>
    <n v="18"/>
    <n v="7"/>
    <n v="512"/>
    <n v="845166"/>
  </r>
  <r>
    <x v="9"/>
    <x v="6"/>
    <s v="All"/>
    <x v="8"/>
    <x v="0"/>
    <n v="13"/>
    <n v="4"/>
    <n v="302"/>
    <n v="216748"/>
  </r>
  <r>
    <x v="9"/>
    <x v="6"/>
    <s v="All"/>
    <x v="9"/>
    <x v="0"/>
    <n v="1"/>
    <n v="1"/>
    <n v="14"/>
    <n v="174685"/>
  </r>
  <r>
    <x v="9"/>
    <x v="7"/>
    <s v="All"/>
    <x v="0"/>
    <x v="0"/>
    <n v="0"/>
    <n v="0"/>
    <n v="0"/>
    <n v="69005"/>
  </r>
  <r>
    <x v="9"/>
    <x v="7"/>
    <s v="All"/>
    <x v="1"/>
    <x v="0"/>
    <n v="0"/>
    <n v="0"/>
    <n v="0"/>
    <n v="108665"/>
  </r>
  <r>
    <x v="9"/>
    <x v="7"/>
    <s v="All"/>
    <x v="2"/>
    <x v="0"/>
    <n v="0"/>
    <n v="0"/>
    <n v="0"/>
    <n v="191540"/>
  </r>
  <r>
    <x v="9"/>
    <x v="7"/>
    <s v="All"/>
    <x v="3"/>
    <x v="0"/>
    <n v="0"/>
    <n v="0"/>
    <n v="0"/>
    <n v="213314"/>
  </r>
  <r>
    <x v="9"/>
    <x v="7"/>
    <s v="All"/>
    <x v="4"/>
    <x v="0"/>
    <n v="1"/>
    <n v="1"/>
    <n v="50"/>
    <n v="184421"/>
  </r>
  <r>
    <x v="9"/>
    <x v="7"/>
    <s v="All"/>
    <x v="5"/>
    <x v="0"/>
    <n v="0"/>
    <n v="0"/>
    <n v="0"/>
    <n v="106210"/>
  </r>
  <r>
    <x v="9"/>
    <x v="7"/>
    <s v="All"/>
    <x v="6"/>
    <x v="0"/>
    <n v="12"/>
    <n v="4"/>
    <n v="155"/>
    <n v="956770"/>
  </r>
  <r>
    <x v="9"/>
    <x v="7"/>
    <s v="All"/>
    <x v="7"/>
    <x v="0"/>
    <n v="33"/>
    <n v="9"/>
    <n v="647"/>
    <n v="863138"/>
  </r>
  <r>
    <x v="9"/>
    <x v="7"/>
    <s v="All"/>
    <x v="8"/>
    <x v="0"/>
    <n v="11"/>
    <n v="2"/>
    <n v="330"/>
    <n v="213487"/>
  </r>
  <r>
    <x v="9"/>
    <x v="7"/>
    <s v="All"/>
    <x v="9"/>
    <x v="0"/>
    <n v="0"/>
    <n v="0"/>
    <n v="0"/>
    <n v="173946"/>
  </r>
  <r>
    <x v="9"/>
    <x v="8"/>
    <s v="All"/>
    <x v="0"/>
    <x v="0"/>
    <n v="0"/>
    <n v="0"/>
    <n v="0"/>
    <n v="71957"/>
  </r>
  <r>
    <x v="9"/>
    <x v="8"/>
    <s v="All"/>
    <x v="1"/>
    <x v="0"/>
    <n v="0"/>
    <n v="0"/>
    <n v="0"/>
    <n v="112223"/>
  </r>
  <r>
    <x v="9"/>
    <x v="8"/>
    <s v="All"/>
    <x v="2"/>
    <x v="0"/>
    <n v="0"/>
    <n v="0"/>
    <n v="0"/>
    <n v="196418"/>
  </r>
  <r>
    <x v="9"/>
    <x v="8"/>
    <s v="All"/>
    <x v="3"/>
    <x v="0"/>
    <n v="2"/>
    <n v="1"/>
    <n v="330"/>
    <n v="214904"/>
  </r>
  <r>
    <x v="9"/>
    <x v="8"/>
    <s v="All"/>
    <x v="4"/>
    <x v="0"/>
    <n v="1"/>
    <n v="1"/>
    <n v="90"/>
    <n v="187405"/>
  </r>
  <r>
    <x v="9"/>
    <x v="8"/>
    <s v="All"/>
    <x v="5"/>
    <x v="0"/>
    <n v="0"/>
    <n v="0"/>
    <n v="0"/>
    <n v="107670"/>
  </r>
  <r>
    <x v="9"/>
    <x v="8"/>
    <s v="All"/>
    <x v="6"/>
    <x v="0"/>
    <n v="21"/>
    <n v="6"/>
    <n v="476"/>
    <n v="966028"/>
  </r>
  <r>
    <x v="9"/>
    <x v="8"/>
    <s v="All"/>
    <x v="7"/>
    <x v="0"/>
    <n v="25"/>
    <n v="11"/>
    <n v="2001"/>
    <n v="879795"/>
  </r>
  <r>
    <x v="9"/>
    <x v="8"/>
    <s v="All"/>
    <x v="8"/>
    <x v="0"/>
    <n v="4"/>
    <n v="2"/>
    <n v="106"/>
    <n v="216405"/>
  </r>
  <r>
    <x v="9"/>
    <x v="8"/>
    <s v="All"/>
    <x v="9"/>
    <x v="0"/>
    <n v="0"/>
    <n v="0"/>
    <n v="0"/>
    <n v="177084"/>
  </r>
  <r>
    <x v="9"/>
    <x v="9"/>
    <s v="All"/>
    <x v="0"/>
    <x v="0"/>
    <n v="0"/>
    <n v="0"/>
    <n v="0"/>
    <n v="70509"/>
  </r>
  <r>
    <x v="9"/>
    <x v="9"/>
    <s v="All"/>
    <x v="1"/>
    <x v="0"/>
    <n v="0"/>
    <n v="0"/>
    <n v="0"/>
    <n v="112177"/>
  </r>
  <r>
    <x v="9"/>
    <x v="9"/>
    <s v="All"/>
    <x v="2"/>
    <x v="0"/>
    <n v="0"/>
    <n v="0"/>
    <n v="0"/>
    <n v="194810"/>
  </r>
  <r>
    <x v="9"/>
    <x v="9"/>
    <s v="All"/>
    <x v="3"/>
    <x v="0"/>
    <n v="1"/>
    <n v="1"/>
    <n v="2"/>
    <n v="211976"/>
  </r>
  <r>
    <x v="9"/>
    <x v="9"/>
    <s v="All"/>
    <x v="4"/>
    <x v="0"/>
    <n v="0"/>
    <n v="0"/>
    <n v="0"/>
    <n v="184017"/>
  </r>
  <r>
    <x v="9"/>
    <x v="9"/>
    <s v="All"/>
    <x v="5"/>
    <x v="0"/>
    <n v="0"/>
    <n v="0"/>
    <n v="0"/>
    <n v="105011"/>
  </r>
  <r>
    <x v="9"/>
    <x v="9"/>
    <s v="All"/>
    <x v="6"/>
    <x v="0"/>
    <n v="8"/>
    <n v="4"/>
    <n v="164"/>
    <n v="935623"/>
  </r>
  <r>
    <x v="9"/>
    <x v="9"/>
    <s v="All"/>
    <x v="7"/>
    <x v="0"/>
    <n v="21"/>
    <n v="10"/>
    <n v="779"/>
    <n v="881886"/>
  </r>
  <r>
    <x v="9"/>
    <x v="9"/>
    <s v="All"/>
    <x v="8"/>
    <x v="0"/>
    <n v="13"/>
    <n v="7"/>
    <n v="420"/>
    <n v="223973"/>
  </r>
  <r>
    <x v="9"/>
    <x v="9"/>
    <s v="All"/>
    <x v="9"/>
    <x v="0"/>
    <n v="0"/>
    <n v="0"/>
    <n v="0"/>
    <n v="180272"/>
  </r>
  <r>
    <x v="9"/>
    <x v="10"/>
    <s v="All"/>
    <x v="0"/>
    <x v="0"/>
    <n v="0"/>
    <n v="0"/>
    <n v="0"/>
    <n v="69719"/>
  </r>
  <r>
    <x v="9"/>
    <x v="10"/>
    <s v="All"/>
    <x v="1"/>
    <x v="0"/>
    <n v="0"/>
    <n v="0"/>
    <n v="0"/>
    <n v="115945"/>
  </r>
  <r>
    <x v="9"/>
    <x v="10"/>
    <s v="All"/>
    <x v="2"/>
    <x v="0"/>
    <n v="0"/>
    <n v="0"/>
    <n v="0"/>
    <n v="198301"/>
  </r>
  <r>
    <x v="9"/>
    <x v="10"/>
    <s v="All"/>
    <x v="3"/>
    <x v="0"/>
    <n v="0"/>
    <n v="0"/>
    <n v="0"/>
    <n v="213788"/>
  </r>
  <r>
    <x v="9"/>
    <x v="10"/>
    <s v="All"/>
    <x v="4"/>
    <x v="0"/>
    <n v="0"/>
    <n v="0"/>
    <n v="0"/>
    <n v="182971"/>
  </r>
  <r>
    <x v="9"/>
    <x v="10"/>
    <s v="All"/>
    <x v="5"/>
    <x v="0"/>
    <n v="2"/>
    <n v="1"/>
    <n v="200"/>
    <n v="107899"/>
  </r>
  <r>
    <x v="9"/>
    <x v="10"/>
    <s v="All"/>
    <x v="6"/>
    <x v="0"/>
    <n v="45"/>
    <n v="2"/>
    <n v="78"/>
    <n v="923039"/>
  </r>
  <r>
    <x v="9"/>
    <x v="10"/>
    <s v="All"/>
    <x v="7"/>
    <x v="0"/>
    <n v="4"/>
    <n v="2"/>
    <n v="68"/>
    <n v="889131"/>
  </r>
  <r>
    <x v="9"/>
    <x v="10"/>
    <s v="All"/>
    <x v="8"/>
    <x v="0"/>
    <n v="6"/>
    <n v="3"/>
    <n v="88"/>
    <n v="233433"/>
  </r>
  <r>
    <x v="9"/>
    <x v="10"/>
    <s v="All"/>
    <x v="9"/>
    <x v="0"/>
    <n v="0"/>
    <n v="0"/>
    <n v="0"/>
    <n v="185231"/>
  </r>
  <r>
    <x v="9"/>
    <x v="11"/>
    <s v="All"/>
    <x v="0"/>
    <x v="0"/>
    <n v="0"/>
    <n v="0"/>
    <n v="0"/>
    <n v="68818"/>
  </r>
  <r>
    <x v="9"/>
    <x v="11"/>
    <s v="All"/>
    <x v="1"/>
    <x v="0"/>
    <n v="0"/>
    <n v="0"/>
    <n v="0"/>
    <n v="117165"/>
  </r>
  <r>
    <x v="9"/>
    <x v="11"/>
    <s v="All"/>
    <x v="2"/>
    <x v="0"/>
    <n v="0"/>
    <n v="0"/>
    <n v="0"/>
    <n v="201218"/>
  </r>
  <r>
    <x v="9"/>
    <x v="11"/>
    <s v="All"/>
    <x v="3"/>
    <x v="0"/>
    <n v="0"/>
    <n v="0"/>
    <n v="0"/>
    <n v="215994"/>
  </r>
  <r>
    <x v="9"/>
    <x v="11"/>
    <s v="All"/>
    <x v="4"/>
    <x v="0"/>
    <n v="0"/>
    <n v="0"/>
    <n v="0"/>
    <n v="183556"/>
  </r>
  <r>
    <x v="9"/>
    <x v="11"/>
    <s v="All"/>
    <x v="5"/>
    <x v="0"/>
    <n v="0"/>
    <n v="0"/>
    <n v="0"/>
    <n v="114512"/>
  </r>
  <r>
    <x v="9"/>
    <x v="11"/>
    <s v="All"/>
    <x v="6"/>
    <x v="0"/>
    <n v="0"/>
    <n v="0"/>
    <n v="0"/>
    <n v="934125"/>
  </r>
  <r>
    <x v="9"/>
    <x v="11"/>
    <s v="All"/>
    <x v="7"/>
    <x v="0"/>
    <n v="0"/>
    <n v="0"/>
    <n v="0"/>
    <n v="898592"/>
  </r>
  <r>
    <x v="9"/>
    <x v="11"/>
    <s v="All"/>
    <x v="8"/>
    <x v="0"/>
    <n v="0"/>
    <n v="0"/>
    <n v="0"/>
    <n v="242777"/>
  </r>
  <r>
    <x v="9"/>
    <x v="11"/>
    <s v="All"/>
    <x v="9"/>
    <x v="0"/>
    <n v="0"/>
    <n v="0"/>
    <n v="0"/>
    <n v="190370"/>
  </r>
  <r>
    <x v="9"/>
    <x v="0"/>
    <s v="All"/>
    <x v="0"/>
    <x v="1"/>
    <n v="0"/>
    <n v="0"/>
    <n v="0"/>
    <n v="63221"/>
  </r>
  <r>
    <x v="9"/>
    <x v="0"/>
    <s v="All"/>
    <x v="1"/>
    <x v="1"/>
    <n v="0"/>
    <n v="0"/>
    <n v="0"/>
    <n v="105769"/>
  </r>
  <r>
    <x v="9"/>
    <x v="0"/>
    <s v="All"/>
    <x v="2"/>
    <x v="1"/>
    <n v="0"/>
    <n v="0"/>
    <n v="0"/>
    <n v="197970"/>
  </r>
  <r>
    <x v="9"/>
    <x v="0"/>
    <s v="All"/>
    <x v="3"/>
    <x v="1"/>
    <n v="0"/>
    <n v="0"/>
    <n v="0"/>
    <n v="203349"/>
  </r>
  <r>
    <x v="9"/>
    <x v="0"/>
    <s v="All"/>
    <x v="4"/>
    <x v="1"/>
    <n v="0"/>
    <n v="0"/>
    <n v="0"/>
    <n v="161895"/>
  </r>
  <r>
    <x v="9"/>
    <x v="0"/>
    <s v="All"/>
    <x v="5"/>
    <x v="1"/>
    <n v="0"/>
    <n v="0"/>
    <n v="0"/>
    <n v="104797"/>
  </r>
  <r>
    <x v="9"/>
    <x v="0"/>
    <s v="All"/>
    <x v="6"/>
    <x v="1"/>
    <n v="0"/>
    <n v="0"/>
    <n v="0"/>
    <n v="946387"/>
  </r>
  <r>
    <x v="9"/>
    <x v="0"/>
    <s v="All"/>
    <x v="7"/>
    <x v="1"/>
    <n v="0"/>
    <n v="0"/>
    <n v="0"/>
    <n v="693711"/>
  </r>
  <r>
    <x v="9"/>
    <x v="0"/>
    <s v="All"/>
    <x v="8"/>
    <x v="1"/>
    <n v="0"/>
    <n v="0"/>
    <n v="0"/>
    <n v="198606"/>
  </r>
  <r>
    <x v="9"/>
    <x v="0"/>
    <s v="All"/>
    <x v="9"/>
    <x v="1"/>
    <n v="0"/>
    <n v="0"/>
    <n v="0"/>
    <n v="135074"/>
  </r>
  <r>
    <x v="9"/>
    <x v="1"/>
    <s v="All"/>
    <x v="0"/>
    <x v="1"/>
    <n v="0"/>
    <n v="0"/>
    <n v="0"/>
    <n v="65908"/>
  </r>
  <r>
    <x v="9"/>
    <x v="1"/>
    <s v="All"/>
    <x v="1"/>
    <x v="1"/>
    <n v="0"/>
    <n v="0"/>
    <n v="0"/>
    <n v="108617"/>
  </r>
  <r>
    <x v="9"/>
    <x v="1"/>
    <s v="All"/>
    <x v="2"/>
    <x v="1"/>
    <n v="0"/>
    <n v="0"/>
    <n v="0"/>
    <n v="201026"/>
  </r>
  <r>
    <x v="9"/>
    <x v="1"/>
    <s v="All"/>
    <x v="3"/>
    <x v="1"/>
    <n v="0"/>
    <n v="0"/>
    <n v="0"/>
    <n v="213166"/>
  </r>
  <r>
    <x v="9"/>
    <x v="1"/>
    <s v="All"/>
    <x v="4"/>
    <x v="1"/>
    <n v="0"/>
    <n v="0"/>
    <n v="0"/>
    <n v="167132"/>
  </r>
  <r>
    <x v="9"/>
    <x v="1"/>
    <s v="All"/>
    <x v="5"/>
    <x v="1"/>
    <n v="0"/>
    <n v="0"/>
    <n v="0"/>
    <n v="112279"/>
  </r>
  <r>
    <x v="9"/>
    <x v="1"/>
    <s v="All"/>
    <x v="6"/>
    <x v="1"/>
    <n v="0"/>
    <n v="0"/>
    <n v="0"/>
    <n v="989899"/>
  </r>
  <r>
    <x v="9"/>
    <x v="1"/>
    <s v="All"/>
    <x v="7"/>
    <x v="1"/>
    <n v="0"/>
    <n v="0"/>
    <n v="0"/>
    <n v="727227"/>
  </r>
  <r>
    <x v="9"/>
    <x v="1"/>
    <s v="All"/>
    <x v="8"/>
    <x v="1"/>
    <n v="0"/>
    <n v="0"/>
    <n v="0"/>
    <n v="206018"/>
  </r>
  <r>
    <x v="9"/>
    <x v="1"/>
    <s v="All"/>
    <x v="9"/>
    <x v="1"/>
    <n v="0"/>
    <n v="0"/>
    <n v="0"/>
    <n v="145943"/>
  </r>
  <r>
    <x v="9"/>
    <x v="2"/>
    <s v="All"/>
    <x v="0"/>
    <x v="1"/>
    <n v="0"/>
    <n v="0"/>
    <n v="0"/>
    <n v="67204"/>
  </r>
  <r>
    <x v="9"/>
    <x v="2"/>
    <s v="All"/>
    <x v="1"/>
    <x v="1"/>
    <n v="0"/>
    <n v="0"/>
    <n v="0"/>
    <n v="109432"/>
  </r>
  <r>
    <x v="9"/>
    <x v="2"/>
    <s v="All"/>
    <x v="2"/>
    <x v="1"/>
    <n v="0"/>
    <n v="0"/>
    <n v="0"/>
    <n v="201954"/>
  </r>
  <r>
    <x v="9"/>
    <x v="2"/>
    <s v="All"/>
    <x v="3"/>
    <x v="1"/>
    <n v="0"/>
    <n v="0"/>
    <n v="0"/>
    <n v="220993"/>
  </r>
  <r>
    <x v="9"/>
    <x v="2"/>
    <s v="All"/>
    <x v="4"/>
    <x v="1"/>
    <n v="0"/>
    <n v="0"/>
    <n v="0"/>
    <n v="170818"/>
  </r>
  <r>
    <x v="9"/>
    <x v="2"/>
    <s v="All"/>
    <x v="5"/>
    <x v="1"/>
    <n v="0"/>
    <n v="0"/>
    <n v="0"/>
    <n v="116054"/>
  </r>
  <r>
    <x v="9"/>
    <x v="2"/>
    <s v="All"/>
    <x v="6"/>
    <x v="1"/>
    <n v="0"/>
    <n v="0"/>
    <n v="0"/>
    <n v="1020496"/>
  </r>
  <r>
    <x v="9"/>
    <x v="2"/>
    <s v="All"/>
    <x v="7"/>
    <x v="1"/>
    <n v="0"/>
    <n v="0"/>
    <n v="0"/>
    <n v="764502"/>
  </r>
  <r>
    <x v="9"/>
    <x v="2"/>
    <s v="All"/>
    <x v="8"/>
    <x v="1"/>
    <n v="0"/>
    <n v="0"/>
    <n v="0"/>
    <n v="213255"/>
  </r>
  <r>
    <x v="9"/>
    <x v="2"/>
    <s v="All"/>
    <x v="9"/>
    <x v="1"/>
    <n v="0"/>
    <n v="0"/>
    <n v="0"/>
    <n v="158987"/>
  </r>
  <r>
    <x v="9"/>
    <x v="3"/>
    <s v="All"/>
    <x v="0"/>
    <x v="1"/>
    <n v="0"/>
    <n v="0"/>
    <n v="0"/>
    <n v="66991"/>
  </r>
  <r>
    <x v="9"/>
    <x v="3"/>
    <s v="All"/>
    <x v="1"/>
    <x v="1"/>
    <n v="0"/>
    <n v="0"/>
    <n v="0"/>
    <n v="108945"/>
  </r>
  <r>
    <x v="9"/>
    <x v="3"/>
    <s v="All"/>
    <x v="2"/>
    <x v="1"/>
    <n v="0"/>
    <n v="0"/>
    <n v="0"/>
    <n v="198347"/>
  </r>
  <r>
    <x v="9"/>
    <x v="3"/>
    <s v="All"/>
    <x v="3"/>
    <x v="1"/>
    <n v="0"/>
    <n v="0"/>
    <n v="0"/>
    <n v="223606"/>
  </r>
  <r>
    <x v="9"/>
    <x v="3"/>
    <s v="All"/>
    <x v="4"/>
    <x v="1"/>
    <n v="0"/>
    <n v="0"/>
    <n v="0"/>
    <n v="172723"/>
  </r>
  <r>
    <x v="9"/>
    <x v="3"/>
    <s v="All"/>
    <x v="5"/>
    <x v="1"/>
    <n v="0"/>
    <n v="0"/>
    <n v="0"/>
    <n v="113956"/>
  </r>
  <r>
    <x v="9"/>
    <x v="3"/>
    <s v="All"/>
    <x v="6"/>
    <x v="1"/>
    <n v="0"/>
    <n v="0"/>
    <n v="0"/>
    <n v="1018838"/>
  </r>
  <r>
    <x v="9"/>
    <x v="3"/>
    <s v="All"/>
    <x v="7"/>
    <x v="1"/>
    <n v="0"/>
    <n v="0"/>
    <n v="0"/>
    <n v="796943"/>
  </r>
  <r>
    <x v="9"/>
    <x v="3"/>
    <s v="All"/>
    <x v="8"/>
    <x v="1"/>
    <n v="0"/>
    <n v="0"/>
    <n v="0"/>
    <n v="215096"/>
  </r>
  <r>
    <x v="9"/>
    <x v="3"/>
    <s v="All"/>
    <x v="9"/>
    <x v="1"/>
    <n v="0"/>
    <n v="0"/>
    <n v="0"/>
    <n v="162804"/>
  </r>
  <r>
    <x v="9"/>
    <x v="4"/>
    <s v="All"/>
    <x v="0"/>
    <x v="1"/>
    <n v="0"/>
    <n v="0"/>
    <n v="0"/>
    <n v="65598"/>
  </r>
  <r>
    <x v="9"/>
    <x v="4"/>
    <s v="All"/>
    <x v="1"/>
    <x v="1"/>
    <n v="0"/>
    <n v="0"/>
    <n v="0"/>
    <n v="103396"/>
  </r>
  <r>
    <x v="9"/>
    <x v="4"/>
    <s v="All"/>
    <x v="2"/>
    <x v="1"/>
    <n v="0"/>
    <n v="0"/>
    <n v="0"/>
    <n v="187822"/>
  </r>
  <r>
    <x v="9"/>
    <x v="4"/>
    <s v="All"/>
    <x v="3"/>
    <x v="1"/>
    <n v="0"/>
    <n v="0"/>
    <n v="0"/>
    <n v="215306"/>
  </r>
  <r>
    <x v="9"/>
    <x v="4"/>
    <s v="All"/>
    <x v="4"/>
    <x v="1"/>
    <n v="0"/>
    <n v="0"/>
    <n v="0"/>
    <n v="169765"/>
  </r>
  <r>
    <x v="9"/>
    <x v="4"/>
    <s v="All"/>
    <x v="5"/>
    <x v="1"/>
    <n v="0"/>
    <n v="0"/>
    <n v="0"/>
    <n v="107132"/>
  </r>
  <r>
    <x v="9"/>
    <x v="4"/>
    <s v="All"/>
    <x v="6"/>
    <x v="1"/>
    <n v="0"/>
    <n v="0"/>
    <n v="0"/>
    <n v="964129"/>
  </r>
  <r>
    <x v="9"/>
    <x v="4"/>
    <s v="All"/>
    <x v="7"/>
    <x v="1"/>
    <n v="1"/>
    <n v="1"/>
    <n v="3"/>
    <n v="807078"/>
  </r>
  <r>
    <x v="9"/>
    <x v="4"/>
    <s v="All"/>
    <x v="8"/>
    <x v="1"/>
    <n v="0"/>
    <n v="0"/>
    <n v="0"/>
    <n v="215080"/>
  </r>
  <r>
    <x v="9"/>
    <x v="4"/>
    <s v="All"/>
    <x v="9"/>
    <x v="1"/>
    <n v="0"/>
    <n v="0"/>
    <n v="0"/>
    <n v="166124"/>
  </r>
  <r>
    <x v="9"/>
    <x v="5"/>
    <s v="All"/>
    <x v="0"/>
    <x v="1"/>
    <n v="0"/>
    <n v="0"/>
    <n v="0"/>
    <n v="65770"/>
  </r>
  <r>
    <x v="9"/>
    <x v="5"/>
    <s v="All"/>
    <x v="1"/>
    <x v="1"/>
    <n v="0"/>
    <n v="0"/>
    <n v="0"/>
    <n v="104018"/>
  </r>
  <r>
    <x v="9"/>
    <x v="5"/>
    <s v="All"/>
    <x v="2"/>
    <x v="1"/>
    <n v="0"/>
    <n v="0"/>
    <n v="0"/>
    <n v="186604"/>
  </r>
  <r>
    <x v="9"/>
    <x v="5"/>
    <s v="All"/>
    <x v="3"/>
    <x v="1"/>
    <n v="0"/>
    <n v="0"/>
    <n v="0"/>
    <n v="213481"/>
  </r>
  <r>
    <x v="9"/>
    <x v="5"/>
    <s v="All"/>
    <x v="4"/>
    <x v="1"/>
    <n v="0"/>
    <n v="0"/>
    <n v="0"/>
    <n v="172478"/>
  </r>
  <r>
    <x v="9"/>
    <x v="5"/>
    <s v="All"/>
    <x v="5"/>
    <x v="1"/>
    <n v="0"/>
    <n v="0"/>
    <n v="0"/>
    <n v="103863"/>
  </r>
  <r>
    <x v="9"/>
    <x v="5"/>
    <s v="All"/>
    <x v="6"/>
    <x v="1"/>
    <n v="0"/>
    <n v="0"/>
    <n v="0"/>
    <n v="939203"/>
  </r>
  <r>
    <x v="9"/>
    <x v="5"/>
    <s v="All"/>
    <x v="7"/>
    <x v="1"/>
    <n v="0"/>
    <n v="0"/>
    <n v="0"/>
    <n v="823732"/>
  </r>
  <r>
    <x v="9"/>
    <x v="5"/>
    <s v="All"/>
    <x v="8"/>
    <x v="1"/>
    <n v="0"/>
    <n v="0"/>
    <n v="0"/>
    <n v="215762"/>
  </r>
  <r>
    <x v="9"/>
    <x v="5"/>
    <s v="All"/>
    <x v="9"/>
    <x v="1"/>
    <n v="0"/>
    <n v="0"/>
    <n v="0"/>
    <n v="170405"/>
  </r>
  <r>
    <x v="9"/>
    <x v="6"/>
    <s v="All"/>
    <x v="0"/>
    <x v="1"/>
    <n v="0"/>
    <n v="0"/>
    <n v="0"/>
    <n v="66360"/>
  </r>
  <r>
    <x v="9"/>
    <x v="6"/>
    <s v="All"/>
    <x v="1"/>
    <x v="1"/>
    <n v="0"/>
    <n v="0"/>
    <n v="0"/>
    <n v="105868"/>
  </r>
  <r>
    <x v="9"/>
    <x v="6"/>
    <s v="All"/>
    <x v="2"/>
    <x v="1"/>
    <n v="0"/>
    <n v="0"/>
    <n v="0"/>
    <n v="188270"/>
  </r>
  <r>
    <x v="9"/>
    <x v="6"/>
    <s v="All"/>
    <x v="3"/>
    <x v="1"/>
    <n v="0"/>
    <n v="0"/>
    <n v="0"/>
    <n v="213024"/>
  </r>
  <r>
    <x v="9"/>
    <x v="6"/>
    <s v="All"/>
    <x v="4"/>
    <x v="1"/>
    <n v="0"/>
    <n v="0"/>
    <n v="0"/>
    <n v="178974"/>
  </r>
  <r>
    <x v="9"/>
    <x v="6"/>
    <s v="All"/>
    <x v="5"/>
    <x v="1"/>
    <n v="0"/>
    <n v="0"/>
    <n v="0"/>
    <n v="104723"/>
  </r>
  <r>
    <x v="9"/>
    <x v="6"/>
    <s v="All"/>
    <x v="6"/>
    <x v="1"/>
    <n v="0"/>
    <n v="0"/>
    <n v="0"/>
    <n v="942290"/>
  </r>
  <r>
    <x v="9"/>
    <x v="6"/>
    <s v="All"/>
    <x v="7"/>
    <x v="1"/>
    <n v="0"/>
    <n v="0"/>
    <n v="0"/>
    <n v="845166"/>
  </r>
  <r>
    <x v="9"/>
    <x v="6"/>
    <s v="All"/>
    <x v="8"/>
    <x v="1"/>
    <n v="0"/>
    <n v="0"/>
    <n v="0"/>
    <n v="216748"/>
  </r>
  <r>
    <x v="9"/>
    <x v="6"/>
    <s v="All"/>
    <x v="9"/>
    <x v="1"/>
    <n v="0"/>
    <n v="0"/>
    <n v="0"/>
    <n v="174685"/>
  </r>
  <r>
    <x v="9"/>
    <x v="7"/>
    <s v="All"/>
    <x v="0"/>
    <x v="1"/>
    <n v="0"/>
    <n v="0"/>
    <n v="0"/>
    <n v="69005"/>
  </r>
  <r>
    <x v="9"/>
    <x v="7"/>
    <s v="All"/>
    <x v="1"/>
    <x v="1"/>
    <n v="0"/>
    <n v="0"/>
    <n v="0"/>
    <n v="108665"/>
  </r>
  <r>
    <x v="9"/>
    <x v="7"/>
    <s v="All"/>
    <x v="2"/>
    <x v="1"/>
    <n v="0"/>
    <n v="0"/>
    <n v="0"/>
    <n v="191540"/>
  </r>
  <r>
    <x v="9"/>
    <x v="7"/>
    <s v="All"/>
    <x v="3"/>
    <x v="1"/>
    <n v="0"/>
    <n v="0"/>
    <n v="0"/>
    <n v="213314"/>
  </r>
  <r>
    <x v="9"/>
    <x v="7"/>
    <s v="All"/>
    <x v="4"/>
    <x v="1"/>
    <n v="0"/>
    <n v="0"/>
    <n v="0"/>
    <n v="184421"/>
  </r>
  <r>
    <x v="9"/>
    <x v="7"/>
    <s v="All"/>
    <x v="5"/>
    <x v="1"/>
    <n v="0"/>
    <n v="0"/>
    <n v="0"/>
    <n v="106210"/>
  </r>
  <r>
    <x v="9"/>
    <x v="7"/>
    <s v="All"/>
    <x v="6"/>
    <x v="1"/>
    <n v="0"/>
    <n v="0"/>
    <n v="0"/>
    <n v="956770"/>
  </r>
  <r>
    <x v="9"/>
    <x v="7"/>
    <s v="All"/>
    <x v="7"/>
    <x v="1"/>
    <n v="3"/>
    <n v="1"/>
    <n v="21"/>
    <n v="863138"/>
  </r>
  <r>
    <x v="9"/>
    <x v="7"/>
    <s v="All"/>
    <x v="8"/>
    <x v="1"/>
    <n v="0"/>
    <n v="0"/>
    <n v="0"/>
    <n v="213487"/>
  </r>
  <r>
    <x v="9"/>
    <x v="7"/>
    <s v="All"/>
    <x v="9"/>
    <x v="1"/>
    <n v="0"/>
    <n v="0"/>
    <n v="0"/>
    <n v="173946"/>
  </r>
  <r>
    <x v="9"/>
    <x v="8"/>
    <s v="All"/>
    <x v="0"/>
    <x v="1"/>
    <n v="0"/>
    <n v="0"/>
    <n v="0"/>
    <n v="71957"/>
  </r>
  <r>
    <x v="9"/>
    <x v="8"/>
    <s v="All"/>
    <x v="1"/>
    <x v="1"/>
    <n v="0"/>
    <n v="0"/>
    <n v="0"/>
    <n v="112223"/>
  </r>
  <r>
    <x v="9"/>
    <x v="8"/>
    <s v="All"/>
    <x v="2"/>
    <x v="1"/>
    <n v="0"/>
    <n v="0"/>
    <n v="0"/>
    <n v="196418"/>
  </r>
  <r>
    <x v="9"/>
    <x v="8"/>
    <s v="All"/>
    <x v="3"/>
    <x v="1"/>
    <n v="0"/>
    <n v="0"/>
    <n v="0"/>
    <n v="214904"/>
  </r>
  <r>
    <x v="9"/>
    <x v="8"/>
    <s v="All"/>
    <x v="4"/>
    <x v="1"/>
    <n v="0"/>
    <n v="0"/>
    <n v="0"/>
    <n v="187405"/>
  </r>
  <r>
    <x v="9"/>
    <x v="8"/>
    <s v="All"/>
    <x v="5"/>
    <x v="1"/>
    <n v="0"/>
    <n v="0"/>
    <n v="0"/>
    <n v="107670"/>
  </r>
  <r>
    <x v="9"/>
    <x v="8"/>
    <s v="All"/>
    <x v="6"/>
    <x v="1"/>
    <n v="0"/>
    <n v="0"/>
    <n v="0"/>
    <n v="966028"/>
  </r>
  <r>
    <x v="9"/>
    <x v="8"/>
    <s v="All"/>
    <x v="7"/>
    <x v="1"/>
    <n v="0"/>
    <n v="0"/>
    <n v="0"/>
    <n v="879795"/>
  </r>
  <r>
    <x v="9"/>
    <x v="8"/>
    <s v="All"/>
    <x v="8"/>
    <x v="1"/>
    <n v="0"/>
    <n v="0"/>
    <n v="0"/>
    <n v="216405"/>
  </r>
  <r>
    <x v="9"/>
    <x v="8"/>
    <s v="All"/>
    <x v="9"/>
    <x v="1"/>
    <n v="0"/>
    <n v="0"/>
    <n v="0"/>
    <n v="177084"/>
  </r>
  <r>
    <x v="9"/>
    <x v="9"/>
    <s v="All"/>
    <x v="0"/>
    <x v="1"/>
    <n v="0"/>
    <n v="0"/>
    <n v="0"/>
    <n v="70509"/>
  </r>
  <r>
    <x v="9"/>
    <x v="9"/>
    <s v="All"/>
    <x v="1"/>
    <x v="1"/>
    <n v="0"/>
    <n v="0"/>
    <n v="0"/>
    <n v="112177"/>
  </r>
  <r>
    <x v="9"/>
    <x v="9"/>
    <s v="All"/>
    <x v="2"/>
    <x v="1"/>
    <n v="0"/>
    <n v="0"/>
    <n v="0"/>
    <n v="194810"/>
  </r>
  <r>
    <x v="9"/>
    <x v="9"/>
    <s v="All"/>
    <x v="3"/>
    <x v="1"/>
    <n v="0"/>
    <n v="0"/>
    <n v="0"/>
    <n v="211976"/>
  </r>
  <r>
    <x v="9"/>
    <x v="9"/>
    <s v="All"/>
    <x v="4"/>
    <x v="1"/>
    <n v="0"/>
    <n v="0"/>
    <n v="0"/>
    <n v="184017"/>
  </r>
  <r>
    <x v="9"/>
    <x v="9"/>
    <s v="All"/>
    <x v="5"/>
    <x v="1"/>
    <n v="0"/>
    <n v="0"/>
    <n v="0"/>
    <n v="105011"/>
  </r>
  <r>
    <x v="9"/>
    <x v="9"/>
    <s v="All"/>
    <x v="6"/>
    <x v="1"/>
    <n v="0"/>
    <n v="0"/>
    <n v="0"/>
    <n v="935623"/>
  </r>
  <r>
    <x v="9"/>
    <x v="9"/>
    <s v="All"/>
    <x v="7"/>
    <x v="1"/>
    <n v="0"/>
    <n v="0"/>
    <n v="0"/>
    <n v="881886"/>
  </r>
  <r>
    <x v="9"/>
    <x v="9"/>
    <s v="All"/>
    <x v="8"/>
    <x v="1"/>
    <n v="0"/>
    <n v="0"/>
    <n v="0"/>
    <n v="223973"/>
  </r>
  <r>
    <x v="9"/>
    <x v="9"/>
    <s v="All"/>
    <x v="9"/>
    <x v="1"/>
    <n v="0"/>
    <n v="0"/>
    <n v="0"/>
    <n v="180272"/>
  </r>
  <r>
    <x v="9"/>
    <x v="10"/>
    <s v="All"/>
    <x v="0"/>
    <x v="1"/>
    <n v="0"/>
    <n v="0"/>
    <n v="0"/>
    <n v="69719"/>
  </r>
  <r>
    <x v="9"/>
    <x v="10"/>
    <s v="All"/>
    <x v="1"/>
    <x v="1"/>
    <n v="0"/>
    <n v="0"/>
    <n v="0"/>
    <n v="115945"/>
  </r>
  <r>
    <x v="9"/>
    <x v="10"/>
    <s v="All"/>
    <x v="2"/>
    <x v="1"/>
    <n v="0"/>
    <n v="0"/>
    <n v="0"/>
    <n v="198301"/>
  </r>
  <r>
    <x v="9"/>
    <x v="10"/>
    <s v="All"/>
    <x v="3"/>
    <x v="1"/>
    <n v="0"/>
    <n v="0"/>
    <n v="0"/>
    <n v="213788"/>
  </r>
  <r>
    <x v="9"/>
    <x v="10"/>
    <s v="All"/>
    <x v="4"/>
    <x v="1"/>
    <n v="0"/>
    <n v="0"/>
    <n v="0"/>
    <n v="182971"/>
  </r>
  <r>
    <x v="9"/>
    <x v="10"/>
    <s v="All"/>
    <x v="5"/>
    <x v="1"/>
    <n v="0"/>
    <n v="0"/>
    <n v="0"/>
    <n v="107899"/>
  </r>
  <r>
    <x v="9"/>
    <x v="10"/>
    <s v="All"/>
    <x v="6"/>
    <x v="1"/>
    <n v="0"/>
    <n v="0"/>
    <n v="0"/>
    <n v="923039"/>
  </r>
  <r>
    <x v="9"/>
    <x v="10"/>
    <s v="All"/>
    <x v="7"/>
    <x v="1"/>
    <n v="0"/>
    <n v="0"/>
    <n v="0"/>
    <n v="889131"/>
  </r>
  <r>
    <x v="9"/>
    <x v="10"/>
    <s v="All"/>
    <x v="8"/>
    <x v="1"/>
    <n v="0"/>
    <n v="0"/>
    <n v="0"/>
    <n v="233433"/>
  </r>
  <r>
    <x v="9"/>
    <x v="10"/>
    <s v="All"/>
    <x v="9"/>
    <x v="1"/>
    <n v="0"/>
    <n v="0"/>
    <n v="0"/>
    <n v="185231"/>
  </r>
  <r>
    <x v="9"/>
    <x v="11"/>
    <s v="All"/>
    <x v="0"/>
    <x v="1"/>
    <n v="0"/>
    <n v="0"/>
    <n v="0"/>
    <n v="68818"/>
  </r>
  <r>
    <x v="9"/>
    <x v="11"/>
    <s v="All"/>
    <x v="1"/>
    <x v="1"/>
    <n v="0"/>
    <n v="0"/>
    <n v="0"/>
    <n v="117165"/>
  </r>
  <r>
    <x v="9"/>
    <x v="11"/>
    <s v="All"/>
    <x v="2"/>
    <x v="1"/>
    <n v="0"/>
    <n v="0"/>
    <n v="0"/>
    <n v="201218"/>
  </r>
  <r>
    <x v="9"/>
    <x v="11"/>
    <s v="All"/>
    <x v="3"/>
    <x v="1"/>
    <n v="0"/>
    <n v="0"/>
    <n v="0"/>
    <n v="215994"/>
  </r>
  <r>
    <x v="9"/>
    <x v="11"/>
    <s v="All"/>
    <x v="4"/>
    <x v="1"/>
    <n v="0"/>
    <n v="0"/>
    <n v="0"/>
    <n v="183556"/>
  </r>
  <r>
    <x v="9"/>
    <x v="11"/>
    <s v="All"/>
    <x v="5"/>
    <x v="1"/>
    <n v="0"/>
    <n v="0"/>
    <n v="0"/>
    <n v="114512"/>
  </r>
  <r>
    <x v="9"/>
    <x v="11"/>
    <s v="All"/>
    <x v="6"/>
    <x v="1"/>
    <n v="0"/>
    <n v="0"/>
    <n v="0"/>
    <n v="934125"/>
  </r>
  <r>
    <x v="9"/>
    <x v="11"/>
    <s v="All"/>
    <x v="7"/>
    <x v="1"/>
    <n v="0"/>
    <n v="0"/>
    <n v="0"/>
    <n v="898592"/>
  </r>
  <r>
    <x v="9"/>
    <x v="11"/>
    <s v="All"/>
    <x v="8"/>
    <x v="1"/>
    <n v="0"/>
    <n v="0"/>
    <n v="0"/>
    <n v="242777"/>
  </r>
  <r>
    <x v="9"/>
    <x v="11"/>
    <s v="All"/>
    <x v="9"/>
    <x v="1"/>
    <n v="0"/>
    <n v="0"/>
    <n v="0"/>
    <n v="190370"/>
  </r>
  <r>
    <x v="9"/>
    <x v="0"/>
    <s v="All"/>
    <x v="0"/>
    <x v="2"/>
    <n v="0"/>
    <n v="0"/>
    <n v="0"/>
    <n v="63221"/>
  </r>
  <r>
    <x v="9"/>
    <x v="0"/>
    <s v="All"/>
    <x v="1"/>
    <x v="2"/>
    <n v="0"/>
    <n v="0"/>
    <n v="0"/>
    <n v="105769"/>
  </r>
  <r>
    <x v="9"/>
    <x v="0"/>
    <s v="All"/>
    <x v="2"/>
    <x v="2"/>
    <n v="0"/>
    <n v="0"/>
    <n v="0"/>
    <n v="197970"/>
  </r>
  <r>
    <x v="9"/>
    <x v="0"/>
    <s v="All"/>
    <x v="3"/>
    <x v="2"/>
    <n v="0"/>
    <n v="0"/>
    <n v="0"/>
    <n v="203349"/>
  </r>
  <r>
    <x v="9"/>
    <x v="0"/>
    <s v="All"/>
    <x v="4"/>
    <x v="2"/>
    <n v="3"/>
    <n v="1"/>
    <n v="3"/>
    <n v="161895"/>
  </r>
  <r>
    <x v="9"/>
    <x v="0"/>
    <s v="All"/>
    <x v="5"/>
    <x v="2"/>
    <n v="0"/>
    <n v="0"/>
    <n v="0"/>
    <n v="104797"/>
  </r>
  <r>
    <x v="9"/>
    <x v="0"/>
    <s v="All"/>
    <x v="6"/>
    <x v="2"/>
    <n v="46"/>
    <n v="1"/>
    <n v="46"/>
    <n v="946387"/>
  </r>
  <r>
    <x v="9"/>
    <x v="0"/>
    <s v="All"/>
    <x v="7"/>
    <x v="2"/>
    <n v="15"/>
    <n v="2"/>
    <n v="16"/>
    <n v="693711"/>
  </r>
  <r>
    <x v="9"/>
    <x v="0"/>
    <s v="All"/>
    <x v="8"/>
    <x v="2"/>
    <n v="0"/>
    <n v="0"/>
    <n v="0"/>
    <n v="198606"/>
  </r>
  <r>
    <x v="9"/>
    <x v="0"/>
    <s v="All"/>
    <x v="9"/>
    <x v="2"/>
    <n v="0"/>
    <n v="0"/>
    <n v="0"/>
    <n v="135074"/>
  </r>
  <r>
    <x v="9"/>
    <x v="1"/>
    <s v="All"/>
    <x v="0"/>
    <x v="2"/>
    <n v="0"/>
    <n v="0"/>
    <n v="0"/>
    <n v="65908"/>
  </r>
  <r>
    <x v="9"/>
    <x v="1"/>
    <s v="All"/>
    <x v="1"/>
    <x v="2"/>
    <n v="0"/>
    <n v="0"/>
    <n v="0"/>
    <n v="108617"/>
  </r>
  <r>
    <x v="9"/>
    <x v="1"/>
    <s v="All"/>
    <x v="2"/>
    <x v="2"/>
    <n v="0"/>
    <n v="0"/>
    <n v="0"/>
    <n v="201026"/>
  </r>
  <r>
    <x v="9"/>
    <x v="1"/>
    <s v="All"/>
    <x v="3"/>
    <x v="2"/>
    <n v="1"/>
    <n v="1"/>
    <n v="1"/>
    <n v="213166"/>
  </r>
  <r>
    <x v="9"/>
    <x v="1"/>
    <s v="All"/>
    <x v="4"/>
    <x v="2"/>
    <n v="0"/>
    <n v="0"/>
    <n v="0"/>
    <n v="167132"/>
  </r>
  <r>
    <x v="9"/>
    <x v="1"/>
    <s v="All"/>
    <x v="5"/>
    <x v="2"/>
    <n v="0"/>
    <n v="0"/>
    <n v="0"/>
    <n v="112279"/>
  </r>
  <r>
    <x v="9"/>
    <x v="1"/>
    <s v="All"/>
    <x v="6"/>
    <x v="2"/>
    <n v="0"/>
    <n v="0"/>
    <n v="0"/>
    <n v="989899"/>
  </r>
  <r>
    <x v="9"/>
    <x v="1"/>
    <s v="All"/>
    <x v="7"/>
    <x v="2"/>
    <n v="0"/>
    <n v="0"/>
    <n v="0"/>
    <n v="727227"/>
  </r>
  <r>
    <x v="9"/>
    <x v="1"/>
    <s v="All"/>
    <x v="8"/>
    <x v="2"/>
    <n v="0"/>
    <n v="0"/>
    <n v="0"/>
    <n v="206018"/>
  </r>
  <r>
    <x v="9"/>
    <x v="1"/>
    <s v="All"/>
    <x v="9"/>
    <x v="2"/>
    <n v="1"/>
    <n v="1"/>
    <n v="1"/>
    <n v="145943"/>
  </r>
  <r>
    <x v="9"/>
    <x v="2"/>
    <s v="All"/>
    <x v="0"/>
    <x v="2"/>
    <n v="0"/>
    <n v="0"/>
    <n v="0"/>
    <n v="67204"/>
  </r>
  <r>
    <x v="9"/>
    <x v="2"/>
    <s v="All"/>
    <x v="1"/>
    <x v="2"/>
    <n v="0"/>
    <n v="0"/>
    <n v="0"/>
    <n v="109432"/>
  </r>
  <r>
    <x v="9"/>
    <x v="2"/>
    <s v="All"/>
    <x v="2"/>
    <x v="2"/>
    <n v="0"/>
    <n v="0"/>
    <n v="0"/>
    <n v="201954"/>
  </r>
  <r>
    <x v="9"/>
    <x v="2"/>
    <s v="All"/>
    <x v="3"/>
    <x v="2"/>
    <n v="0"/>
    <n v="0"/>
    <n v="0"/>
    <n v="220993"/>
  </r>
  <r>
    <x v="9"/>
    <x v="2"/>
    <s v="All"/>
    <x v="4"/>
    <x v="2"/>
    <n v="0"/>
    <n v="0"/>
    <n v="0"/>
    <n v="170818"/>
  </r>
  <r>
    <x v="9"/>
    <x v="2"/>
    <s v="All"/>
    <x v="5"/>
    <x v="2"/>
    <n v="0"/>
    <n v="0"/>
    <n v="0"/>
    <n v="116054"/>
  </r>
  <r>
    <x v="9"/>
    <x v="2"/>
    <s v="All"/>
    <x v="6"/>
    <x v="2"/>
    <n v="0"/>
    <n v="0"/>
    <n v="0"/>
    <n v="1020496"/>
  </r>
  <r>
    <x v="9"/>
    <x v="2"/>
    <s v="All"/>
    <x v="7"/>
    <x v="2"/>
    <n v="1"/>
    <n v="1"/>
    <n v="4"/>
    <n v="764502"/>
  </r>
  <r>
    <x v="9"/>
    <x v="2"/>
    <s v="All"/>
    <x v="8"/>
    <x v="2"/>
    <n v="4"/>
    <n v="1"/>
    <n v="25"/>
    <n v="213255"/>
  </r>
  <r>
    <x v="9"/>
    <x v="2"/>
    <s v="All"/>
    <x v="9"/>
    <x v="2"/>
    <n v="2"/>
    <n v="1"/>
    <n v="7"/>
    <n v="158987"/>
  </r>
  <r>
    <x v="9"/>
    <x v="3"/>
    <s v="All"/>
    <x v="0"/>
    <x v="2"/>
    <n v="0"/>
    <n v="0"/>
    <n v="0"/>
    <n v="66991"/>
  </r>
  <r>
    <x v="9"/>
    <x v="3"/>
    <s v="All"/>
    <x v="1"/>
    <x v="2"/>
    <n v="0"/>
    <n v="0"/>
    <n v="0"/>
    <n v="108945"/>
  </r>
  <r>
    <x v="9"/>
    <x v="3"/>
    <s v="All"/>
    <x v="2"/>
    <x v="2"/>
    <n v="0"/>
    <n v="0"/>
    <n v="0"/>
    <n v="198347"/>
  </r>
  <r>
    <x v="9"/>
    <x v="3"/>
    <s v="All"/>
    <x v="3"/>
    <x v="2"/>
    <n v="0"/>
    <n v="0"/>
    <n v="0"/>
    <n v="223606"/>
  </r>
  <r>
    <x v="9"/>
    <x v="3"/>
    <s v="All"/>
    <x v="4"/>
    <x v="2"/>
    <n v="0"/>
    <n v="0"/>
    <n v="0"/>
    <n v="172723"/>
  </r>
  <r>
    <x v="9"/>
    <x v="3"/>
    <s v="All"/>
    <x v="5"/>
    <x v="2"/>
    <n v="0"/>
    <n v="0"/>
    <n v="0"/>
    <n v="113956"/>
  </r>
  <r>
    <x v="9"/>
    <x v="3"/>
    <s v="All"/>
    <x v="6"/>
    <x v="2"/>
    <n v="0"/>
    <n v="0"/>
    <n v="0"/>
    <n v="1018838"/>
  </r>
  <r>
    <x v="9"/>
    <x v="3"/>
    <s v="All"/>
    <x v="7"/>
    <x v="2"/>
    <n v="6"/>
    <n v="2"/>
    <n v="167"/>
    <n v="796943"/>
  </r>
  <r>
    <x v="9"/>
    <x v="3"/>
    <s v="All"/>
    <x v="8"/>
    <x v="2"/>
    <n v="0"/>
    <n v="0"/>
    <n v="0"/>
    <n v="215096"/>
  </r>
  <r>
    <x v="9"/>
    <x v="3"/>
    <s v="All"/>
    <x v="9"/>
    <x v="2"/>
    <n v="0"/>
    <n v="0"/>
    <n v="0"/>
    <n v="162804"/>
  </r>
  <r>
    <x v="9"/>
    <x v="4"/>
    <s v="All"/>
    <x v="0"/>
    <x v="2"/>
    <n v="0"/>
    <n v="0"/>
    <n v="0"/>
    <n v="65598"/>
  </r>
  <r>
    <x v="9"/>
    <x v="4"/>
    <s v="All"/>
    <x v="1"/>
    <x v="2"/>
    <n v="0"/>
    <n v="0"/>
    <n v="0"/>
    <n v="103396"/>
  </r>
  <r>
    <x v="9"/>
    <x v="4"/>
    <s v="All"/>
    <x v="2"/>
    <x v="2"/>
    <n v="0"/>
    <n v="0"/>
    <n v="0"/>
    <n v="187822"/>
  </r>
  <r>
    <x v="9"/>
    <x v="4"/>
    <s v="All"/>
    <x v="3"/>
    <x v="2"/>
    <n v="0"/>
    <n v="0"/>
    <n v="0"/>
    <n v="215306"/>
  </r>
  <r>
    <x v="9"/>
    <x v="4"/>
    <s v="All"/>
    <x v="4"/>
    <x v="2"/>
    <n v="0"/>
    <n v="0"/>
    <n v="0"/>
    <n v="169765"/>
  </r>
  <r>
    <x v="9"/>
    <x v="4"/>
    <s v="All"/>
    <x v="5"/>
    <x v="2"/>
    <n v="0"/>
    <n v="0"/>
    <n v="0"/>
    <n v="107132"/>
  </r>
  <r>
    <x v="9"/>
    <x v="4"/>
    <s v="All"/>
    <x v="6"/>
    <x v="2"/>
    <n v="11"/>
    <n v="1"/>
    <n v="11"/>
    <n v="964129"/>
  </r>
  <r>
    <x v="9"/>
    <x v="4"/>
    <s v="All"/>
    <x v="7"/>
    <x v="2"/>
    <n v="35"/>
    <n v="6"/>
    <n v="659"/>
    <n v="807078"/>
  </r>
  <r>
    <x v="9"/>
    <x v="4"/>
    <s v="All"/>
    <x v="8"/>
    <x v="2"/>
    <n v="0"/>
    <n v="0"/>
    <n v="0"/>
    <n v="215080"/>
  </r>
  <r>
    <x v="9"/>
    <x v="4"/>
    <s v="All"/>
    <x v="9"/>
    <x v="2"/>
    <n v="0"/>
    <n v="0"/>
    <n v="0"/>
    <n v="166124"/>
  </r>
  <r>
    <x v="9"/>
    <x v="5"/>
    <s v="All"/>
    <x v="0"/>
    <x v="2"/>
    <n v="0"/>
    <n v="0"/>
    <n v="0"/>
    <n v="65770"/>
  </r>
  <r>
    <x v="9"/>
    <x v="5"/>
    <s v="All"/>
    <x v="1"/>
    <x v="2"/>
    <n v="0"/>
    <n v="0"/>
    <n v="0"/>
    <n v="104018"/>
  </r>
  <r>
    <x v="9"/>
    <x v="5"/>
    <s v="All"/>
    <x v="2"/>
    <x v="2"/>
    <n v="0"/>
    <n v="0"/>
    <n v="0"/>
    <n v="186604"/>
  </r>
  <r>
    <x v="9"/>
    <x v="5"/>
    <s v="All"/>
    <x v="3"/>
    <x v="2"/>
    <n v="0"/>
    <n v="0"/>
    <n v="0"/>
    <n v="213481"/>
  </r>
  <r>
    <x v="9"/>
    <x v="5"/>
    <s v="All"/>
    <x v="4"/>
    <x v="2"/>
    <n v="0"/>
    <n v="0"/>
    <n v="0"/>
    <n v="172478"/>
  </r>
  <r>
    <x v="9"/>
    <x v="5"/>
    <s v="All"/>
    <x v="5"/>
    <x v="2"/>
    <n v="0"/>
    <n v="0"/>
    <n v="0"/>
    <n v="103863"/>
  </r>
  <r>
    <x v="9"/>
    <x v="5"/>
    <s v="All"/>
    <x v="6"/>
    <x v="2"/>
    <n v="4"/>
    <n v="1"/>
    <n v="15"/>
    <n v="939203"/>
  </r>
  <r>
    <x v="9"/>
    <x v="5"/>
    <s v="All"/>
    <x v="7"/>
    <x v="2"/>
    <n v="7"/>
    <n v="1"/>
    <n v="9"/>
    <n v="823732"/>
  </r>
  <r>
    <x v="9"/>
    <x v="5"/>
    <s v="All"/>
    <x v="8"/>
    <x v="2"/>
    <n v="0"/>
    <n v="0"/>
    <n v="0"/>
    <n v="215762"/>
  </r>
  <r>
    <x v="9"/>
    <x v="5"/>
    <s v="All"/>
    <x v="9"/>
    <x v="2"/>
    <n v="0"/>
    <n v="0"/>
    <n v="0"/>
    <n v="170405"/>
  </r>
  <r>
    <x v="9"/>
    <x v="6"/>
    <s v="All"/>
    <x v="0"/>
    <x v="2"/>
    <n v="0"/>
    <n v="0"/>
    <n v="0"/>
    <n v="66360"/>
  </r>
  <r>
    <x v="9"/>
    <x v="6"/>
    <s v="All"/>
    <x v="1"/>
    <x v="2"/>
    <n v="0"/>
    <n v="0"/>
    <n v="0"/>
    <n v="105868"/>
  </r>
  <r>
    <x v="9"/>
    <x v="6"/>
    <s v="All"/>
    <x v="2"/>
    <x v="2"/>
    <n v="0"/>
    <n v="0"/>
    <n v="0"/>
    <n v="188270"/>
  </r>
  <r>
    <x v="9"/>
    <x v="6"/>
    <s v="All"/>
    <x v="3"/>
    <x v="2"/>
    <n v="0"/>
    <n v="0"/>
    <n v="0"/>
    <n v="213024"/>
  </r>
  <r>
    <x v="9"/>
    <x v="6"/>
    <s v="All"/>
    <x v="4"/>
    <x v="2"/>
    <n v="0"/>
    <n v="0"/>
    <n v="0"/>
    <n v="178974"/>
  </r>
  <r>
    <x v="9"/>
    <x v="6"/>
    <s v="All"/>
    <x v="5"/>
    <x v="2"/>
    <n v="0"/>
    <n v="0"/>
    <n v="0"/>
    <n v="104723"/>
  </r>
  <r>
    <x v="9"/>
    <x v="6"/>
    <s v="All"/>
    <x v="6"/>
    <x v="2"/>
    <n v="7"/>
    <n v="2"/>
    <n v="17"/>
    <n v="942290"/>
  </r>
  <r>
    <x v="9"/>
    <x v="6"/>
    <s v="All"/>
    <x v="7"/>
    <x v="2"/>
    <n v="16"/>
    <n v="3"/>
    <n v="146"/>
    <n v="845166"/>
  </r>
  <r>
    <x v="9"/>
    <x v="6"/>
    <s v="All"/>
    <x v="8"/>
    <x v="2"/>
    <n v="4"/>
    <n v="1"/>
    <n v="4"/>
    <n v="216748"/>
  </r>
  <r>
    <x v="9"/>
    <x v="6"/>
    <s v="All"/>
    <x v="9"/>
    <x v="2"/>
    <n v="0"/>
    <n v="0"/>
    <n v="0"/>
    <n v="174685"/>
  </r>
  <r>
    <x v="9"/>
    <x v="7"/>
    <s v="All"/>
    <x v="0"/>
    <x v="2"/>
    <n v="0"/>
    <n v="0"/>
    <n v="0"/>
    <n v="69005"/>
  </r>
  <r>
    <x v="9"/>
    <x v="7"/>
    <s v="All"/>
    <x v="1"/>
    <x v="2"/>
    <n v="0"/>
    <n v="0"/>
    <n v="0"/>
    <n v="108665"/>
  </r>
  <r>
    <x v="9"/>
    <x v="7"/>
    <s v="All"/>
    <x v="2"/>
    <x v="2"/>
    <n v="0"/>
    <n v="0"/>
    <n v="0"/>
    <n v="191540"/>
  </r>
  <r>
    <x v="9"/>
    <x v="7"/>
    <s v="All"/>
    <x v="3"/>
    <x v="2"/>
    <n v="0"/>
    <n v="0"/>
    <n v="0"/>
    <n v="213314"/>
  </r>
  <r>
    <x v="9"/>
    <x v="7"/>
    <s v="All"/>
    <x v="4"/>
    <x v="2"/>
    <n v="0"/>
    <n v="0"/>
    <n v="0"/>
    <n v="184421"/>
  </r>
  <r>
    <x v="9"/>
    <x v="7"/>
    <s v="All"/>
    <x v="5"/>
    <x v="2"/>
    <n v="0"/>
    <n v="0"/>
    <n v="0"/>
    <n v="106210"/>
  </r>
  <r>
    <x v="9"/>
    <x v="7"/>
    <s v="All"/>
    <x v="6"/>
    <x v="2"/>
    <n v="0"/>
    <n v="0"/>
    <n v="0"/>
    <n v="956770"/>
  </r>
  <r>
    <x v="9"/>
    <x v="7"/>
    <s v="All"/>
    <x v="7"/>
    <x v="2"/>
    <n v="13"/>
    <n v="4"/>
    <n v="48"/>
    <n v="863138"/>
  </r>
  <r>
    <x v="9"/>
    <x v="7"/>
    <s v="All"/>
    <x v="8"/>
    <x v="2"/>
    <n v="7"/>
    <n v="1"/>
    <n v="7"/>
    <n v="213487"/>
  </r>
  <r>
    <x v="9"/>
    <x v="7"/>
    <s v="All"/>
    <x v="9"/>
    <x v="2"/>
    <n v="0"/>
    <n v="0"/>
    <n v="0"/>
    <n v="173946"/>
  </r>
  <r>
    <x v="9"/>
    <x v="8"/>
    <s v="All"/>
    <x v="0"/>
    <x v="2"/>
    <n v="0"/>
    <n v="0"/>
    <n v="0"/>
    <n v="71957"/>
  </r>
  <r>
    <x v="9"/>
    <x v="8"/>
    <s v="All"/>
    <x v="1"/>
    <x v="2"/>
    <n v="0"/>
    <n v="0"/>
    <n v="0"/>
    <n v="112223"/>
  </r>
  <r>
    <x v="9"/>
    <x v="8"/>
    <s v="All"/>
    <x v="2"/>
    <x v="2"/>
    <n v="0"/>
    <n v="0"/>
    <n v="0"/>
    <n v="196418"/>
  </r>
  <r>
    <x v="9"/>
    <x v="8"/>
    <s v="All"/>
    <x v="3"/>
    <x v="2"/>
    <n v="0"/>
    <n v="0"/>
    <n v="0"/>
    <n v="214904"/>
  </r>
  <r>
    <x v="9"/>
    <x v="8"/>
    <s v="All"/>
    <x v="4"/>
    <x v="2"/>
    <n v="0"/>
    <n v="0"/>
    <n v="0"/>
    <n v="187405"/>
  </r>
  <r>
    <x v="9"/>
    <x v="8"/>
    <s v="All"/>
    <x v="5"/>
    <x v="2"/>
    <n v="0"/>
    <n v="0"/>
    <n v="0"/>
    <n v="107670"/>
  </r>
  <r>
    <x v="9"/>
    <x v="8"/>
    <s v="All"/>
    <x v="6"/>
    <x v="2"/>
    <n v="3"/>
    <n v="1"/>
    <n v="5"/>
    <n v="966028"/>
  </r>
  <r>
    <x v="9"/>
    <x v="8"/>
    <s v="All"/>
    <x v="7"/>
    <x v="2"/>
    <n v="30"/>
    <n v="5"/>
    <n v="74"/>
    <n v="879795"/>
  </r>
  <r>
    <x v="9"/>
    <x v="8"/>
    <s v="All"/>
    <x v="8"/>
    <x v="2"/>
    <n v="2"/>
    <n v="1"/>
    <n v="60"/>
    <n v="216405"/>
  </r>
  <r>
    <x v="9"/>
    <x v="8"/>
    <s v="All"/>
    <x v="9"/>
    <x v="2"/>
    <n v="0"/>
    <n v="0"/>
    <n v="0"/>
    <n v="177084"/>
  </r>
  <r>
    <x v="9"/>
    <x v="9"/>
    <s v="All"/>
    <x v="0"/>
    <x v="2"/>
    <n v="0"/>
    <n v="0"/>
    <n v="0"/>
    <n v="70509"/>
  </r>
  <r>
    <x v="9"/>
    <x v="9"/>
    <s v="All"/>
    <x v="1"/>
    <x v="2"/>
    <n v="0"/>
    <n v="0"/>
    <n v="0"/>
    <n v="112177"/>
  </r>
  <r>
    <x v="9"/>
    <x v="9"/>
    <s v="All"/>
    <x v="2"/>
    <x v="2"/>
    <n v="0"/>
    <n v="0"/>
    <n v="0"/>
    <n v="194810"/>
  </r>
  <r>
    <x v="9"/>
    <x v="9"/>
    <s v="All"/>
    <x v="3"/>
    <x v="2"/>
    <n v="0"/>
    <n v="0"/>
    <n v="0"/>
    <n v="211976"/>
  </r>
  <r>
    <x v="9"/>
    <x v="9"/>
    <s v="All"/>
    <x v="4"/>
    <x v="2"/>
    <n v="0"/>
    <n v="0"/>
    <n v="0"/>
    <n v="184017"/>
  </r>
  <r>
    <x v="9"/>
    <x v="9"/>
    <s v="All"/>
    <x v="5"/>
    <x v="2"/>
    <n v="0"/>
    <n v="0"/>
    <n v="0"/>
    <n v="105011"/>
  </r>
  <r>
    <x v="9"/>
    <x v="9"/>
    <s v="All"/>
    <x v="6"/>
    <x v="2"/>
    <n v="0"/>
    <n v="0"/>
    <n v="0"/>
    <n v="935623"/>
  </r>
  <r>
    <x v="9"/>
    <x v="9"/>
    <s v="All"/>
    <x v="7"/>
    <x v="2"/>
    <n v="0"/>
    <n v="0"/>
    <n v="0"/>
    <n v="881886"/>
  </r>
  <r>
    <x v="9"/>
    <x v="9"/>
    <s v="All"/>
    <x v="8"/>
    <x v="2"/>
    <n v="0"/>
    <n v="0"/>
    <n v="0"/>
    <n v="223973"/>
  </r>
  <r>
    <x v="9"/>
    <x v="9"/>
    <s v="All"/>
    <x v="9"/>
    <x v="2"/>
    <n v="0"/>
    <n v="0"/>
    <n v="0"/>
    <n v="180272"/>
  </r>
  <r>
    <x v="9"/>
    <x v="10"/>
    <s v="All"/>
    <x v="0"/>
    <x v="2"/>
    <n v="0"/>
    <n v="0"/>
    <n v="0"/>
    <n v="69719"/>
  </r>
  <r>
    <x v="9"/>
    <x v="10"/>
    <s v="All"/>
    <x v="1"/>
    <x v="2"/>
    <n v="0"/>
    <n v="0"/>
    <n v="0"/>
    <n v="115945"/>
  </r>
  <r>
    <x v="9"/>
    <x v="10"/>
    <s v="All"/>
    <x v="2"/>
    <x v="2"/>
    <n v="0"/>
    <n v="0"/>
    <n v="0"/>
    <n v="198301"/>
  </r>
  <r>
    <x v="9"/>
    <x v="10"/>
    <s v="All"/>
    <x v="3"/>
    <x v="2"/>
    <n v="0"/>
    <n v="0"/>
    <n v="0"/>
    <n v="213788"/>
  </r>
  <r>
    <x v="9"/>
    <x v="10"/>
    <s v="All"/>
    <x v="4"/>
    <x v="2"/>
    <n v="0"/>
    <n v="0"/>
    <n v="0"/>
    <n v="182971"/>
  </r>
  <r>
    <x v="9"/>
    <x v="10"/>
    <s v="All"/>
    <x v="5"/>
    <x v="2"/>
    <n v="0"/>
    <n v="0"/>
    <n v="0"/>
    <n v="107899"/>
  </r>
  <r>
    <x v="9"/>
    <x v="10"/>
    <s v="All"/>
    <x v="6"/>
    <x v="2"/>
    <n v="0"/>
    <n v="0"/>
    <n v="0"/>
    <n v="923039"/>
  </r>
  <r>
    <x v="9"/>
    <x v="10"/>
    <s v="All"/>
    <x v="7"/>
    <x v="2"/>
    <n v="0"/>
    <n v="0"/>
    <n v="0"/>
    <n v="889131"/>
  </r>
  <r>
    <x v="9"/>
    <x v="10"/>
    <s v="All"/>
    <x v="8"/>
    <x v="2"/>
    <n v="0"/>
    <n v="0"/>
    <n v="0"/>
    <n v="233433"/>
  </r>
  <r>
    <x v="9"/>
    <x v="10"/>
    <s v="All"/>
    <x v="9"/>
    <x v="2"/>
    <n v="0"/>
    <n v="0"/>
    <n v="0"/>
    <n v="185231"/>
  </r>
  <r>
    <x v="9"/>
    <x v="11"/>
    <s v="All"/>
    <x v="0"/>
    <x v="2"/>
    <n v="0"/>
    <n v="0"/>
    <n v="0"/>
    <n v="68818"/>
  </r>
  <r>
    <x v="9"/>
    <x v="11"/>
    <s v="All"/>
    <x v="1"/>
    <x v="2"/>
    <n v="0"/>
    <n v="0"/>
    <n v="0"/>
    <n v="117165"/>
  </r>
  <r>
    <x v="9"/>
    <x v="11"/>
    <s v="All"/>
    <x v="2"/>
    <x v="2"/>
    <n v="0"/>
    <n v="0"/>
    <n v="0"/>
    <n v="201218"/>
  </r>
  <r>
    <x v="9"/>
    <x v="11"/>
    <s v="All"/>
    <x v="3"/>
    <x v="2"/>
    <n v="0"/>
    <n v="0"/>
    <n v="0"/>
    <n v="215994"/>
  </r>
  <r>
    <x v="9"/>
    <x v="11"/>
    <s v="All"/>
    <x v="4"/>
    <x v="2"/>
    <n v="0"/>
    <n v="0"/>
    <n v="0"/>
    <n v="183556"/>
  </r>
  <r>
    <x v="9"/>
    <x v="11"/>
    <s v="All"/>
    <x v="5"/>
    <x v="2"/>
    <n v="0"/>
    <n v="0"/>
    <n v="0"/>
    <n v="114512"/>
  </r>
  <r>
    <x v="9"/>
    <x v="11"/>
    <s v="All"/>
    <x v="6"/>
    <x v="2"/>
    <n v="0"/>
    <n v="0"/>
    <n v="0"/>
    <n v="934125"/>
  </r>
  <r>
    <x v="9"/>
    <x v="11"/>
    <s v="All"/>
    <x v="7"/>
    <x v="2"/>
    <n v="0"/>
    <n v="0"/>
    <n v="0"/>
    <n v="898592"/>
  </r>
  <r>
    <x v="9"/>
    <x v="11"/>
    <s v="All"/>
    <x v="8"/>
    <x v="2"/>
    <n v="0"/>
    <n v="0"/>
    <n v="0"/>
    <n v="242777"/>
  </r>
  <r>
    <x v="9"/>
    <x v="11"/>
    <s v="All"/>
    <x v="9"/>
    <x v="2"/>
    <n v="0"/>
    <n v="0"/>
    <n v="0"/>
    <n v="190370"/>
  </r>
  <r>
    <x v="9"/>
    <x v="0"/>
    <s v="All"/>
    <x v="0"/>
    <x v="3"/>
    <n v="0"/>
    <n v="0"/>
    <n v="0"/>
    <n v="63221"/>
  </r>
  <r>
    <x v="9"/>
    <x v="0"/>
    <s v="All"/>
    <x v="1"/>
    <x v="3"/>
    <n v="0"/>
    <n v="0"/>
    <n v="0"/>
    <n v="105769"/>
  </r>
  <r>
    <x v="9"/>
    <x v="0"/>
    <s v="All"/>
    <x v="2"/>
    <x v="3"/>
    <n v="0"/>
    <n v="0"/>
    <n v="0"/>
    <n v="197970"/>
  </r>
  <r>
    <x v="9"/>
    <x v="0"/>
    <s v="All"/>
    <x v="3"/>
    <x v="3"/>
    <n v="3"/>
    <n v="1"/>
    <n v="9"/>
    <n v="203349"/>
  </r>
  <r>
    <x v="9"/>
    <x v="0"/>
    <s v="All"/>
    <x v="4"/>
    <x v="3"/>
    <n v="0"/>
    <n v="0"/>
    <n v="0"/>
    <n v="161895"/>
  </r>
  <r>
    <x v="9"/>
    <x v="0"/>
    <s v="All"/>
    <x v="5"/>
    <x v="3"/>
    <n v="0"/>
    <n v="0"/>
    <n v="0"/>
    <n v="104797"/>
  </r>
  <r>
    <x v="9"/>
    <x v="0"/>
    <s v="All"/>
    <x v="6"/>
    <x v="3"/>
    <n v="10"/>
    <n v="3"/>
    <n v="52"/>
    <n v="946387"/>
  </r>
  <r>
    <x v="9"/>
    <x v="0"/>
    <s v="All"/>
    <x v="7"/>
    <x v="3"/>
    <n v="0"/>
    <n v="0"/>
    <n v="0"/>
    <n v="693711"/>
  </r>
  <r>
    <x v="9"/>
    <x v="0"/>
    <s v="All"/>
    <x v="8"/>
    <x v="3"/>
    <n v="11"/>
    <n v="1"/>
    <n v="149"/>
    <n v="198606"/>
  </r>
  <r>
    <x v="9"/>
    <x v="0"/>
    <s v="All"/>
    <x v="9"/>
    <x v="3"/>
    <n v="0"/>
    <n v="0"/>
    <n v="0"/>
    <n v="135074"/>
  </r>
  <r>
    <x v="9"/>
    <x v="1"/>
    <s v="All"/>
    <x v="0"/>
    <x v="3"/>
    <n v="0"/>
    <n v="0"/>
    <n v="0"/>
    <n v="65908"/>
  </r>
  <r>
    <x v="9"/>
    <x v="1"/>
    <s v="All"/>
    <x v="1"/>
    <x v="3"/>
    <n v="0"/>
    <n v="0"/>
    <n v="0"/>
    <n v="108617"/>
  </r>
  <r>
    <x v="9"/>
    <x v="1"/>
    <s v="All"/>
    <x v="2"/>
    <x v="3"/>
    <n v="0"/>
    <n v="0"/>
    <n v="0"/>
    <n v="201026"/>
  </r>
  <r>
    <x v="9"/>
    <x v="1"/>
    <s v="All"/>
    <x v="3"/>
    <x v="3"/>
    <n v="0"/>
    <n v="0"/>
    <n v="0"/>
    <n v="213166"/>
  </r>
  <r>
    <x v="9"/>
    <x v="1"/>
    <s v="All"/>
    <x v="4"/>
    <x v="3"/>
    <n v="0"/>
    <n v="0"/>
    <n v="0"/>
    <n v="167132"/>
  </r>
  <r>
    <x v="9"/>
    <x v="1"/>
    <s v="All"/>
    <x v="5"/>
    <x v="3"/>
    <n v="0"/>
    <n v="0"/>
    <n v="0"/>
    <n v="112279"/>
  </r>
  <r>
    <x v="9"/>
    <x v="1"/>
    <s v="All"/>
    <x v="6"/>
    <x v="3"/>
    <n v="0"/>
    <n v="0"/>
    <n v="0"/>
    <n v="989899"/>
  </r>
  <r>
    <x v="9"/>
    <x v="1"/>
    <s v="All"/>
    <x v="7"/>
    <x v="3"/>
    <n v="3"/>
    <n v="2"/>
    <n v="30"/>
    <n v="727227"/>
  </r>
  <r>
    <x v="9"/>
    <x v="1"/>
    <s v="All"/>
    <x v="8"/>
    <x v="3"/>
    <n v="0"/>
    <n v="0"/>
    <n v="0"/>
    <n v="206018"/>
  </r>
  <r>
    <x v="9"/>
    <x v="1"/>
    <s v="All"/>
    <x v="9"/>
    <x v="3"/>
    <n v="0"/>
    <n v="0"/>
    <n v="0"/>
    <n v="145943"/>
  </r>
  <r>
    <x v="9"/>
    <x v="2"/>
    <s v="All"/>
    <x v="0"/>
    <x v="3"/>
    <n v="0"/>
    <n v="0"/>
    <n v="0"/>
    <n v="67204"/>
  </r>
  <r>
    <x v="9"/>
    <x v="2"/>
    <s v="All"/>
    <x v="1"/>
    <x v="3"/>
    <n v="0"/>
    <n v="0"/>
    <n v="0"/>
    <n v="109432"/>
  </r>
  <r>
    <x v="9"/>
    <x v="2"/>
    <s v="All"/>
    <x v="2"/>
    <x v="3"/>
    <n v="0"/>
    <n v="0"/>
    <n v="0"/>
    <n v="201954"/>
  </r>
  <r>
    <x v="9"/>
    <x v="2"/>
    <s v="All"/>
    <x v="3"/>
    <x v="3"/>
    <n v="0"/>
    <n v="0"/>
    <n v="0"/>
    <n v="220993"/>
  </r>
  <r>
    <x v="9"/>
    <x v="2"/>
    <s v="All"/>
    <x v="4"/>
    <x v="3"/>
    <n v="0"/>
    <n v="0"/>
    <n v="0"/>
    <n v="170818"/>
  </r>
  <r>
    <x v="9"/>
    <x v="2"/>
    <s v="All"/>
    <x v="5"/>
    <x v="3"/>
    <n v="0"/>
    <n v="0"/>
    <n v="0"/>
    <n v="116054"/>
  </r>
  <r>
    <x v="9"/>
    <x v="2"/>
    <s v="All"/>
    <x v="6"/>
    <x v="3"/>
    <n v="0"/>
    <n v="0"/>
    <n v="0"/>
    <n v="1020496"/>
  </r>
  <r>
    <x v="9"/>
    <x v="2"/>
    <s v="All"/>
    <x v="7"/>
    <x v="3"/>
    <n v="2"/>
    <n v="1"/>
    <n v="2"/>
    <n v="764502"/>
  </r>
  <r>
    <x v="9"/>
    <x v="2"/>
    <s v="All"/>
    <x v="8"/>
    <x v="3"/>
    <n v="0"/>
    <n v="0"/>
    <n v="0"/>
    <n v="213255"/>
  </r>
  <r>
    <x v="9"/>
    <x v="2"/>
    <s v="All"/>
    <x v="9"/>
    <x v="3"/>
    <n v="2"/>
    <n v="1"/>
    <n v="14"/>
    <n v="158987"/>
  </r>
  <r>
    <x v="9"/>
    <x v="3"/>
    <s v="All"/>
    <x v="0"/>
    <x v="3"/>
    <n v="0"/>
    <n v="0"/>
    <n v="0"/>
    <n v="66991"/>
  </r>
  <r>
    <x v="9"/>
    <x v="3"/>
    <s v="All"/>
    <x v="1"/>
    <x v="3"/>
    <n v="0"/>
    <n v="0"/>
    <n v="0"/>
    <n v="108945"/>
  </r>
  <r>
    <x v="9"/>
    <x v="3"/>
    <s v="All"/>
    <x v="2"/>
    <x v="3"/>
    <n v="0"/>
    <n v="0"/>
    <n v="0"/>
    <n v="198347"/>
  </r>
  <r>
    <x v="9"/>
    <x v="3"/>
    <s v="All"/>
    <x v="3"/>
    <x v="3"/>
    <n v="0"/>
    <n v="0"/>
    <n v="0"/>
    <n v="223606"/>
  </r>
  <r>
    <x v="9"/>
    <x v="3"/>
    <s v="All"/>
    <x v="4"/>
    <x v="3"/>
    <n v="0"/>
    <n v="0"/>
    <n v="0"/>
    <n v="172723"/>
  </r>
  <r>
    <x v="9"/>
    <x v="3"/>
    <s v="All"/>
    <x v="5"/>
    <x v="3"/>
    <n v="0"/>
    <n v="0"/>
    <n v="0"/>
    <n v="113956"/>
  </r>
  <r>
    <x v="9"/>
    <x v="3"/>
    <s v="All"/>
    <x v="6"/>
    <x v="3"/>
    <n v="5"/>
    <n v="1"/>
    <n v="14"/>
    <n v="1018838"/>
  </r>
  <r>
    <x v="9"/>
    <x v="3"/>
    <s v="All"/>
    <x v="7"/>
    <x v="3"/>
    <n v="14"/>
    <n v="2"/>
    <n v="51"/>
    <n v="796943"/>
  </r>
  <r>
    <x v="9"/>
    <x v="3"/>
    <s v="All"/>
    <x v="8"/>
    <x v="3"/>
    <n v="3"/>
    <n v="1"/>
    <n v="6"/>
    <n v="215096"/>
  </r>
  <r>
    <x v="9"/>
    <x v="3"/>
    <s v="All"/>
    <x v="9"/>
    <x v="3"/>
    <n v="0"/>
    <n v="0"/>
    <n v="0"/>
    <n v="162804"/>
  </r>
  <r>
    <x v="9"/>
    <x v="4"/>
    <s v="All"/>
    <x v="0"/>
    <x v="3"/>
    <n v="0"/>
    <n v="0"/>
    <n v="0"/>
    <n v="65598"/>
  </r>
  <r>
    <x v="9"/>
    <x v="4"/>
    <s v="All"/>
    <x v="1"/>
    <x v="3"/>
    <n v="0"/>
    <n v="0"/>
    <n v="0"/>
    <n v="103396"/>
  </r>
  <r>
    <x v="9"/>
    <x v="4"/>
    <s v="All"/>
    <x v="2"/>
    <x v="3"/>
    <n v="0"/>
    <n v="0"/>
    <n v="0"/>
    <n v="187822"/>
  </r>
  <r>
    <x v="9"/>
    <x v="4"/>
    <s v="All"/>
    <x v="3"/>
    <x v="3"/>
    <n v="0"/>
    <n v="0"/>
    <n v="0"/>
    <n v="215306"/>
  </r>
  <r>
    <x v="9"/>
    <x v="4"/>
    <s v="All"/>
    <x v="4"/>
    <x v="3"/>
    <n v="0"/>
    <n v="0"/>
    <n v="0"/>
    <n v="169765"/>
  </r>
  <r>
    <x v="9"/>
    <x v="4"/>
    <s v="All"/>
    <x v="5"/>
    <x v="3"/>
    <n v="0"/>
    <n v="0"/>
    <n v="0"/>
    <n v="107132"/>
  </r>
  <r>
    <x v="9"/>
    <x v="4"/>
    <s v="All"/>
    <x v="6"/>
    <x v="3"/>
    <n v="49"/>
    <n v="1"/>
    <n v="56"/>
    <n v="964129"/>
  </r>
  <r>
    <x v="9"/>
    <x v="4"/>
    <s v="All"/>
    <x v="7"/>
    <x v="3"/>
    <n v="0"/>
    <n v="0"/>
    <n v="0"/>
    <n v="807078"/>
  </r>
  <r>
    <x v="9"/>
    <x v="4"/>
    <s v="All"/>
    <x v="8"/>
    <x v="3"/>
    <n v="0"/>
    <n v="0"/>
    <n v="0"/>
    <n v="215080"/>
  </r>
  <r>
    <x v="9"/>
    <x v="4"/>
    <s v="All"/>
    <x v="9"/>
    <x v="3"/>
    <n v="0"/>
    <n v="0"/>
    <n v="0"/>
    <n v="166124"/>
  </r>
  <r>
    <x v="9"/>
    <x v="5"/>
    <s v="All"/>
    <x v="0"/>
    <x v="3"/>
    <n v="0"/>
    <n v="0"/>
    <n v="0"/>
    <n v="65770"/>
  </r>
  <r>
    <x v="9"/>
    <x v="5"/>
    <s v="All"/>
    <x v="1"/>
    <x v="3"/>
    <n v="0"/>
    <n v="0"/>
    <n v="0"/>
    <n v="104018"/>
  </r>
  <r>
    <x v="9"/>
    <x v="5"/>
    <s v="All"/>
    <x v="2"/>
    <x v="3"/>
    <n v="0"/>
    <n v="0"/>
    <n v="0"/>
    <n v="186604"/>
  </r>
  <r>
    <x v="9"/>
    <x v="5"/>
    <s v="All"/>
    <x v="3"/>
    <x v="3"/>
    <n v="0"/>
    <n v="0"/>
    <n v="0"/>
    <n v="213481"/>
  </r>
  <r>
    <x v="9"/>
    <x v="5"/>
    <s v="All"/>
    <x v="4"/>
    <x v="3"/>
    <n v="12"/>
    <n v="1"/>
    <n v="49"/>
    <n v="172478"/>
  </r>
  <r>
    <x v="9"/>
    <x v="5"/>
    <s v="All"/>
    <x v="5"/>
    <x v="3"/>
    <n v="0"/>
    <n v="0"/>
    <n v="0"/>
    <n v="103863"/>
  </r>
  <r>
    <x v="9"/>
    <x v="5"/>
    <s v="All"/>
    <x v="6"/>
    <x v="3"/>
    <n v="0"/>
    <n v="0"/>
    <n v="0"/>
    <n v="939203"/>
  </r>
  <r>
    <x v="9"/>
    <x v="5"/>
    <s v="All"/>
    <x v="7"/>
    <x v="3"/>
    <n v="11"/>
    <n v="1"/>
    <n v="74"/>
    <n v="823732"/>
  </r>
  <r>
    <x v="9"/>
    <x v="5"/>
    <s v="All"/>
    <x v="8"/>
    <x v="3"/>
    <n v="0"/>
    <n v="0"/>
    <n v="0"/>
    <n v="215762"/>
  </r>
  <r>
    <x v="9"/>
    <x v="5"/>
    <s v="All"/>
    <x v="9"/>
    <x v="3"/>
    <n v="0"/>
    <n v="0"/>
    <n v="0"/>
    <n v="170405"/>
  </r>
  <r>
    <x v="9"/>
    <x v="6"/>
    <s v="All"/>
    <x v="0"/>
    <x v="3"/>
    <n v="0"/>
    <n v="0"/>
    <n v="0"/>
    <n v="66360"/>
  </r>
  <r>
    <x v="9"/>
    <x v="6"/>
    <s v="All"/>
    <x v="1"/>
    <x v="3"/>
    <n v="0"/>
    <n v="0"/>
    <n v="0"/>
    <n v="105868"/>
  </r>
  <r>
    <x v="9"/>
    <x v="6"/>
    <s v="All"/>
    <x v="2"/>
    <x v="3"/>
    <n v="0"/>
    <n v="0"/>
    <n v="0"/>
    <n v="188270"/>
  </r>
  <r>
    <x v="9"/>
    <x v="6"/>
    <s v="All"/>
    <x v="3"/>
    <x v="3"/>
    <n v="0"/>
    <n v="0"/>
    <n v="0"/>
    <n v="213024"/>
  </r>
  <r>
    <x v="9"/>
    <x v="6"/>
    <s v="All"/>
    <x v="4"/>
    <x v="3"/>
    <n v="4"/>
    <n v="1"/>
    <n v="4"/>
    <n v="178974"/>
  </r>
  <r>
    <x v="9"/>
    <x v="6"/>
    <s v="All"/>
    <x v="5"/>
    <x v="3"/>
    <n v="0"/>
    <n v="0"/>
    <n v="0"/>
    <n v="104723"/>
  </r>
  <r>
    <x v="9"/>
    <x v="6"/>
    <s v="All"/>
    <x v="6"/>
    <x v="3"/>
    <n v="2"/>
    <n v="2"/>
    <n v="2"/>
    <n v="942290"/>
  </r>
  <r>
    <x v="9"/>
    <x v="6"/>
    <s v="All"/>
    <x v="7"/>
    <x v="3"/>
    <n v="21"/>
    <n v="5"/>
    <n v="119"/>
    <n v="845166"/>
  </r>
  <r>
    <x v="9"/>
    <x v="6"/>
    <s v="All"/>
    <x v="8"/>
    <x v="3"/>
    <n v="0"/>
    <n v="0"/>
    <n v="0"/>
    <n v="216748"/>
  </r>
  <r>
    <x v="9"/>
    <x v="6"/>
    <s v="All"/>
    <x v="9"/>
    <x v="3"/>
    <n v="0"/>
    <n v="0"/>
    <n v="0"/>
    <n v="174685"/>
  </r>
  <r>
    <x v="9"/>
    <x v="7"/>
    <s v="All"/>
    <x v="0"/>
    <x v="3"/>
    <n v="0"/>
    <n v="0"/>
    <n v="0"/>
    <n v="69005"/>
  </r>
  <r>
    <x v="9"/>
    <x v="7"/>
    <s v="All"/>
    <x v="1"/>
    <x v="3"/>
    <n v="0"/>
    <n v="0"/>
    <n v="0"/>
    <n v="108665"/>
  </r>
  <r>
    <x v="9"/>
    <x v="7"/>
    <s v="All"/>
    <x v="2"/>
    <x v="3"/>
    <n v="0"/>
    <n v="0"/>
    <n v="0"/>
    <n v="191540"/>
  </r>
  <r>
    <x v="9"/>
    <x v="7"/>
    <s v="All"/>
    <x v="3"/>
    <x v="3"/>
    <n v="0"/>
    <n v="0"/>
    <n v="0"/>
    <n v="213314"/>
  </r>
  <r>
    <x v="9"/>
    <x v="7"/>
    <s v="All"/>
    <x v="4"/>
    <x v="3"/>
    <n v="0"/>
    <n v="0"/>
    <n v="0"/>
    <n v="184421"/>
  </r>
  <r>
    <x v="9"/>
    <x v="7"/>
    <s v="All"/>
    <x v="5"/>
    <x v="3"/>
    <n v="0"/>
    <n v="0"/>
    <n v="0"/>
    <n v="106210"/>
  </r>
  <r>
    <x v="9"/>
    <x v="7"/>
    <s v="All"/>
    <x v="6"/>
    <x v="3"/>
    <n v="1"/>
    <n v="1"/>
    <n v="14"/>
    <n v="956770"/>
  </r>
  <r>
    <x v="9"/>
    <x v="7"/>
    <s v="All"/>
    <x v="7"/>
    <x v="3"/>
    <n v="35"/>
    <n v="4"/>
    <n v="124"/>
    <n v="863138"/>
  </r>
  <r>
    <x v="9"/>
    <x v="7"/>
    <s v="All"/>
    <x v="8"/>
    <x v="3"/>
    <n v="1"/>
    <n v="1"/>
    <n v="1"/>
    <n v="213487"/>
  </r>
  <r>
    <x v="9"/>
    <x v="7"/>
    <s v="All"/>
    <x v="9"/>
    <x v="3"/>
    <n v="0"/>
    <n v="0"/>
    <n v="0"/>
    <n v="173946"/>
  </r>
  <r>
    <x v="9"/>
    <x v="8"/>
    <s v="All"/>
    <x v="0"/>
    <x v="3"/>
    <n v="0"/>
    <n v="0"/>
    <n v="0"/>
    <n v="71957"/>
  </r>
  <r>
    <x v="9"/>
    <x v="8"/>
    <s v="All"/>
    <x v="1"/>
    <x v="3"/>
    <n v="0"/>
    <n v="0"/>
    <n v="0"/>
    <n v="112223"/>
  </r>
  <r>
    <x v="9"/>
    <x v="8"/>
    <s v="All"/>
    <x v="2"/>
    <x v="3"/>
    <n v="0"/>
    <n v="0"/>
    <n v="0"/>
    <n v="196418"/>
  </r>
  <r>
    <x v="9"/>
    <x v="8"/>
    <s v="All"/>
    <x v="3"/>
    <x v="3"/>
    <n v="1"/>
    <n v="1"/>
    <n v="30"/>
    <n v="214904"/>
  </r>
  <r>
    <x v="9"/>
    <x v="8"/>
    <s v="All"/>
    <x v="4"/>
    <x v="3"/>
    <n v="0"/>
    <n v="0"/>
    <n v="0"/>
    <n v="187405"/>
  </r>
  <r>
    <x v="9"/>
    <x v="8"/>
    <s v="All"/>
    <x v="5"/>
    <x v="3"/>
    <n v="0"/>
    <n v="0"/>
    <n v="0"/>
    <n v="107670"/>
  </r>
  <r>
    <x v="9"/>
    <x v="8"/>
    <s v="All"/>
    <x v="6"/>
    <x v="3"/>
    <n v="0"/>
    <n v="0"/>
    <n v="0"/>
    <n v="966028"/>
  </r>
  <r>
    <x v="9"/>
    <x v="8"/>
    <s v="All"/>
    <x v="7"/>
    <x v="3"/>
    <n v="21"/>
    <n v="2"/>
    <n v="86"/>
    <n v="879795"/>
  </r>
  <r>
    <x v="9"/>
    <x v="8"/>
    <s v="All"/>
    <x v="8"/>
    <x v="3"/>
    <n v="0"/>
    <n v="0"/>
    <n v="0"/>
    <n v="216405"/>
  </r>
  <r>
    <x v="9"/>
    <x v="8"/>
    <s v="All"/>
    <x v="9"/>
    <x v="3"/>
    <n v="0"/>
    <n v="0"/>
    <n v="0"/>
    <n v="177084"/>
  </r>
  <r>
    <x v="9"/>
    <x v="9"/>
    <s v="All"/>
    <x v="0"/>
    <x v="3"/>
    <n v="0"/>
    <n v="0"/>
    <n v="0"/>
    <n v="70509"/>
  </r>
  <r>
    <x v="9"/>
    <x v="9"/>
    <s v="All"/>
    <x v="1"/>
    <x v="3"/>
    <n v="0"/>
    <n v="0"/>
    <n v="0"/>
    <n v="112177"/>
  </r>
  <r>
    <x v="9"/>
    <x v="9"/>
    <s v="All"/>
    <x v="2"/>
    <x v="3"/>
    <n v="0"/>
    <n v="0"/>
    <n v="0"/>
    <n v="194810"/>
  </r>
  <r>
    <x v="9"/>
    <x v="9"/>
    <s v="All"/>
    <x v="3"/>
    <x v="3"/>
    <n v="0"/>
    <n v="0"/>
    <n v="0"/>
    <n v="211976"/>
  </r>
  <r>
    <x v="9"/>
    <x v="9"/>
    <s v="All"/>
    <x v="4"/>
    <x v="3"/>
    <n v="0"/>
    <n v="0"/>
    <n v="0"/>
    <n v="184017"/>
  </r>
  <r>
    <x v="9"/>
    <x v="9"/>
    <s v="All"/>
    <x v="5"/>
    <x v="3"/>
    <n v="0"/>
    <n v="0"/>
    <n v="0"/>
    <n v="105011"/>
  </r>
  <r>
    <x v="9"/>
    <x v="9"/>
    <s v="All"/>
    <x v="6"/>
    <x v="3"/>
    <n v="0"/>
    <n v="0"/>
    <n v="0"/>
    <n v="935623"/>
  </r>
  <r>
    <x v="9"/>
    <x v="9"/>
    <s v="All"/>
    <x v="7"/>
    <x v="3"/>
    <n v="6"/>
    <n v="1"/>
    <n v="19"/>
    <n v="881886"/>
  </r>
  <r>
    <x v="9"/>
    <x v="9"/>
    <s v="All"/>
    <x v="8"/>
    <x v="3"/>
    <n v="0"/>
    <n v="0"/>
    <n v="0"/>
    <n v="223973"/>
  </r>
  <r>
    <x v="9"/>
    <x v="9"/>
    <s v="All"/>
    <x v="9"/>
    <x v="3"/>
    <n v="0"/>
    <n v="0"/>
    <n v="0"/>
    <n v="180272"/>
  </r>
  <r>
    <x v="9"/>
    <x v="10"/>
    <s v="All"/>
    <x v="0"/>
    <x v="3"/>
    <n v="0"/>
    <n v="0"/>
    <n v="0"/>
    <n v="69719"/>
  </r>
  <r>
    <x v="9"/>
    <x v="10"/>
    <s v="All"/>
    <x v="1"/>
    <x v="3"/>
    <n v="0"/>
    <n v="0"/>
    <n v="0"/>
    <n v="115945"/>
  </r>
  <r>
    <x v="9"/>
    <x v="10"/>
    <s v="All"/>
    <x v="2"/>
    <x v="3"/>
    <n v="0"/>
    <n v="0"/>
    <n v="0"/>
    <n v="198301"/>
  </r>
  <r>
    <x v="9"/>
    <x v="10"/>
    <s v="All"/>
    <x v="3"/>
    <x v="3"/>
    <n v="0"/>
    <n v="0"/>
    <n v="0"/>
    <n v="213788"/>
  </r>
  <r>
    <x v="9"/>
    <x v="10"/>
    <s v="All"/>
    <x v="4"/>
    <x v="3"/>
    <n v="0"/>
    <n v="0"/>
    <n v="0"/>
    <n v="182971"/>
  </r>
  <r>
    <x v="9"/>
    <x v="10"/>
    <s v="All"/>
    <x v="5"/>
    <x v="3"/>
    <n v="0"/>
    <n v="0"/>
    <n v="0"/>
    <n v="107899"/>
  </r>
  <r>
    <x v="9"/>
    <x v="10"/>
    <s v="All"/>
    <x v="6"/>
    <x v="3"/>
    <n v="5"/>
    <n v="1"/>
    <n v="31"/>
    <n v="923039"/>
  </r>
  <r>
    <x v="9"/>
    <x v="10"/>
    <s v="All"/>
    <x v="7"/>
    <x v="3"/>
    <n v="0"/>
    <n v="0"/>
    <n v="0"/>
    <n v="889131"/>
  </r>
  <r>
    <x v="9"/>
    <x v="10"/>
    <s v="All"/>
    <x v="8"/>
    <x v="3"/>
    <n v="0"/>
    <n v="0"/>
    <n v="0"/>
    <n v="233433"/>
  </r>
  <r>
    <x v="9"/>
    <x v="10"/>
    <s v="All"/>
    <x v="9"/>
    <x v="3"/>
    <n v="0"/>
    <n v="0"/>
    <n v="0"/>
    <n v="185231"/>
  </r>
  <r>
    <x v="9"/>
    <x v="11"/>
    <s v="All"/>
    <x v="0"/>
    <x v="3"/>
    <n v="0"/>
    <n v="0"/>
    <n v="0"/>
    <n v="68818"/>
  </r>
  <r>
    <x v="9"/>
    <x v="11"/>
    <s v="All"/>
    <x v="1"/>
    <x v="3"/>
    <n v="0"/>
    <n v="0"/>
    <n v="0"/>
    <n v="117165"/>
  </r>
  <r>
    <x v="9"/>
    <x v="11"/>
    <s v="All"/>
    <x v="2"/>
    <x v="3"/>
    <n v="0"/>
    <n v="0"/>
    <n v="0"/>
    <n v="201218"/>
  </r>
  <r>
    <x v="9"/>
    <x v="11"/>
    <s v="All"/>
    <x v="3"/>
    <x v="3"/>
    <n v="0"/>
    <n v="0"/>
    <n v="0"/>
    <n v="215994"/>
  </r>
  <r>
    <x v="9"/>
    <x v="11"/>
    <s v="All"/>
    <x v="4"/>
    <x v="3"/>
    <n v="0"/>
    <n v="0"/>
    <n v="0"/>
    <n v="183556"/>
  </r>
  <r>
    <x v="9"/>
    <x v="11"/>
    <s v="All"/>
    <x v="5"/>
    <x v="3"/>
    <n v="0"/>
    <n v="0"/>
    <n v="0"/>
    <n v="114512"/>
  </r>
  <r>
    <x v="9"/>
    <x v="11"/>
    <s v="All"/>
    <x v="6"/>
    <x v="3"/>
    <n v="0"/>
    <n v="0"/>
    <n v="0"/>
    <n v="934125"/>
  </r>
  <r>
    <x v="9"/>
    <x v="11"/>
    <s v="All"/>
    <x v="7"/>
    <x v="3"/>
    <n v="0"/>
    <n v="0"/>
    <n v="0"/>
    <n v="898592"/>
  </r>
  <r>
    <x v="9"/>
    <x v="11"/>
    <s v="All"/>
    <x v="8"/>
    <x v="3"/>
    <n v="0"/>
    <n v="0"/>
    <n v="0"/>
    <n v="242777"/>
  </r>
  <r>
    <x v="9"/>
    <x v="11"/>
    <s v="All"/>
    <x v="9"/>
    <x v="3"/>
    <n v="0"/>
    <n v="0"/>
    <n v="0"/>
    <n v="190370"/>
  </r>
  <r>
    <x v="10"/>
    <x v="0"/>
    <s v="All"/>
    <x v="0"/>
    <x v="0"/>
    <n v="0"/>
    <n v="0"/>
    <n v="0"/>
    <n v="10455"/>
  </r>
  <r>
    <x v="10"/>
    <x v="0"/>
    <s v="All"/>
    <x v="1"/>
    <x v="0"/>
    <n v="0"/>
    <n v="0"/>
    <n v="0"/>
    <n v="15788"/>
  </r>
  <r>
    <x v="10"/>
    <x v="0"/>
    <s v="All"/>
    <x v="2"/>
    <x v="0"/>
    <n v="0"/>
    <n v="0"/>
    <n v="0"/>
    <n v="28675"/>
  </r>
  <r>
    <x v="10"/>
    <x v="0"/>
    <s v="All"/>
    <x v="3"/>
    <x v="0"/>
    <n v="0"/>
    <n v="0"/>
    <n v="0"/>
    <n v="30507"/>
  </r>
  <r>
    <x v="10"/>
    <x v="0"/>
    <s v="All"/>
    <x v="4"/>
    <x v="0"/>
    <n v="0"/>
    <n v="0"/>
    <n v="0"/>
    <n v="24952"/>
  </r>
  <r>
    <x v="10"/>
    <x v="0"/>
    <s v="All"/>
    <x v="5"/>
    <x v="0"/>
    <n v="0"/>
    <n v="0"/>
    <n v="0"/>
    <n v="15668"/>
  </r>
  <r>
    <x v="10"/>
    <x v="0"/>
    <s v="All"/>
    <x v="6"/>
    <x v="0"/>
    <n v="9"/>
    <n v="5"/>
    <n v="102"/>
    <n v="121825"/>
  </r>
  <r>
    <x v="10"/>
    <x v="0"/>
    <s v="All"/>
    <x v="7"/>
    <x v="0"/>
    <n v="20"/>
    <n v="11"/>
    <n v="350"/>
    <n v="98416"/>
  </r>
  <r>
    <x v="10"/>
    <x v="0"/>
    <s v="All"/>
    <x v="8"/>
    <x v="0"/>
    <n v="2"/>
    <n v="2"/>
    <n v="44"/>
    <n v="23434"/>
  </r>
  <r>
    <x v="10"/>
    <x v="0"/>
    <s v="All"/>
    <x v="9"/>
    <x v="0"/>
    <n v="1"/>
    <n v="1"/>
    <n v="1"/>
    <n v="19920"/>
  </r>
  <r>
    <x v="10"/>
    <x v="1"/>
    <s v="All"/>
    <x v="0"/>
    <x v="0"/>
    <n v="1"/>
    <n v="1"/>
    <n v="60"/>
    <n v="9908"/>
  </r>
  <r>
    <x v="10"/>
    <x v="1"/>
    <s v="All"/>
    <x v="1"/>
    <x v="0"/>
    <n v="0"/>
    <n v="0"/>
    <n v="0"/>
    <n v="14899"/>
  </r>
  <r>
    <x v="10"/>
    <x v="1"/>
    <s v="All"/>
    <x v="2"/>
    <x v="0"/>
    <n v="0"/>
    <n v="0"/>
    <n v="0"/>
    <n v="27027"/>
  </r>
  <r>
    <x v="10"/>
    <x v="1"/>
    <s v="All"/>
    <x v="3"/>
    <x v="0"/>
    <n v="0"/>
    <n v="0"/>
    <n v="0"/>
    <n v="30006"/>
  </r>
  <r>
    <x v="10"/>
    <x v="1"/>
    <s v="All"/>
    <x v="4"/>
    <x v="0"/>
    <n v="0"/>
    <n v="0"/>
    <n v="0"/>
    <n v="24673"/>
  </r>
  <r>
    <x v="10"/>
    <x v="1"/>
    <s v="All"/>
    <x v="5"/>
    <x v="0"/>
    <n v="0"/>
    <n v="0"/>
    <n v="0"/>
    <n v="16396"/>
  </r>
  <r>
    <x v="10"/>
    <x v="1"/>
    <s v="All"/>
    <x v="6"/>
    <x v="0"/>
    <n v="0"/>
    <n v="0"/>
    <n v="0"/>
    <n v="124853"/>
  </r>
  <r>
    <x v="10"/>
    <x v="1"/>
    <s v="All"/>
    <x v="7"/>
    <x v="0"/>
    <n v="3"/>
    <n v="3"/>
    <n v="67"/>
    <n v="104569"/>
  </r>
  <r>
    <x v="10"/>
    <x v="1"/>
    <s v="All"/>
    <x v="8"/>
    <x v="0"/>
    <n v="0"/>
    <n v="0"/>
    <n v="0"/>
    <n v="23811"/>
  </r>
  <r>
    <x v="10"/>
    <x v="1"/>
    <s v="All"/>
    <x v="9"/>
    <x v="0"/>
    <n v="0"/>
    <n v="0"/>
    <n v="0"/>
    <n v="20410"/>
  </r>
  <r>
    <x v="10"/>
    <x v="2"/>
    <s v="All"/>
    <x v="0"/>
    <x v="0"/>
    <n v="0"/>
    <n v="0"/>
    <n v="0"/>
    <n v="9630"/>
  </r>
  <r>
    <x v="10"/>
    <x v="2"/>
    <s v="All"/>
    <x v="1"/>
    <x v="0"/>
    <n v="0"/>
    <n v="0"/>
    <n v="0"/>
    <n v="15032"/>
  </r>
  <r>
    <x v="10"/>
    <x v="2"/>
    <s v="All"/>
    <x v="2"/>
    <x v="0"/>
    <n v="0"/>
    <n v="0"/>
    <n v="0"/>
    <n v="27323"/>
  </r>
  <r>
    <x v="10"/>
    <x v="2"/>
    <s v="All"/>
    <x v="3"/>
    <x v="0"/>
    <n v="0"/>
    <n v="0"/>
    <n v="0"/>
    <n v="31433"/>
  </r>
  <r>
    <x v="10"/>
    <x v="2"/>
    <s v="All"/>
    <x v="4"/>
    <x v="0"/>
    <n v="0"/>
    <n v="0"/>
    <n v="0"/>
    <n v="25498"/>
  </r>
  <r>
    <x v="10"/>
    <x v="2"/>
    <s v="All"/>
    <x v="5"/>
    <x v="0"/>
    <n v="0"/>
    <n v="0"/>
    <n v="0"/>
    <n v="16991"/>
  </r>
  <r>
    <x v="10"/>
    <x v="2"/>
    <s v="All"/>
    <x v="6"/>
    <x v="0"/>
    <n v="44"/>
    <n v="3"/>
    <n v="92"/>
    <n v="130438"/>
  </r>
  <r>
    <x v="10"/>
    <x v="2"/>
    <s v="All"/>
    <x v="7"/>
    <x v="0"/>
    <n v="6"/>
    <n v="3"/>
    <n v="53"/>
    <n v="116034"/>
  </r>
  <r>
    <x v="10"/>
    <x v="2"/>
    <s v="All"/>
    <x v="8"/>
    <x v="0"/>
    <n v="5"/>
    <n v="2"/>
    <n v="34"/>
    <n v="27134"/>
  </r>
  <r>
    <x v="10"/>
    <x v="2"/>
    <s v="All"/>
    <x v="9"/>
    <x v="0"/>
    <n v="2"/>
    <n v="2"/>
    <n v="35"/>
    <n v="23031"/>
  </r>
  <r>
    <x v="10"/>
    <x v="3"/>
    <s v="All"/>
    <x v="0"/>
    <x v="0"/>
    <n v="0"/>
    <n v="0"/>
    <n v="0"/>
    <n v="8939"/>
  </r>
  <r>
    <x v="10"/>
    <x v="3"/>
    <s v="All"/>
    <x v="1"/>
    <x v="0"/>
    <n v="0"/>
    <n v="0"/>
    <n v="0"/>
    <n v="14654"/>
  </r>
  <r>
    <x v="10"/>
    <x v="3"/>
    <s v="All"/>
    <x v="2"/>
    <x v="0"/>
    <n v="0"/>
    <n v="0"/>
    <n v="0"/>
    <n v="26320"/>
  </r>
  <r>
    <x v="10"/>
    <x v="3"/>
    <s v="All"/>
    <x v="3"/>
    <x v="0"/>
    <n v="1"/>
    <n v="1"/>
    <n v="30"/>
    <n v="31003"/>
  </r>
  <r>
    <x v="10"/>
    <x v="3"/>
    <s v="All"/>
    <x v="4"/>
    <x v="0"/>
    <n v="0"/>
    <n v="0"/>
    <n v="0"/>
    <n v="25212"/>
  </r>
  <r>
    <x v="10"/>
    <x v="3"/>
    <s v="All"/>
    <x v="5"/>
    <x v="0"/>
    <n v="0"/>
    <n v="0"/>
    <n v="0"/>
    <n v="16643"/>
  </r>
  <r>
    <x v="10"/>
    <x v="3"/>
    <s v="All"/>
    <x v="6"/>
    <x v="0"/>
    <n v="55"/>
    <n v="2"/>
    <n v="68"/>
    <n v="129561"/>
  </r>
  <r>
    <x v="10"/>
    <x v="3"/>
    <s v="All"/>
    <x v="7"/>
    <x v="0"/>
    <n v="0"/>
    <n v="0"/>
    <n v="0"/>
    <n v="120479"/>
  </r>
  <r>
    <x v="10"/>
    <x v="3"/>
    <s v="All"/>
    <x v="8"/>
    <x v="0"/>
    <n v="11"/>
    <n v="2"/>
    <n v="1"/>
    <n v="28271"/>
  </r>
  <r>
    <x v="10"/>
    <x v="3"/>
    <s v="All"/>
    <x v="9"/>
    <x v="0"/>
    <n v="0"/>
    <n v="0"/>
    <n v="0"/>
    <n v="23488"/>
  </r>
  <r>
    <x v="10"/>
    <x v="4"/>
    <s v="All"/>
    <x v="0"/>
    <x v="0"/>
    <n v="0"/>
    <n v="0"/>
    <n v="0"/>
    <n v="8467"/>
  </r>
  <r>
    <x v="10"/>
    <x v="4"/>
    <s v="All"/>
    <x v="1"/>
    <x v="0"/>
    <n v="0"/>
    <n v="0"/>
    <n v="0"/>
    <n v="13448"/>
  </r>
  <r>
    <x v="10"/>
    <x v="4"/>
    <s v="All"/>
    <x v="2"/>
    <x v="0"/>
    <n v="0"/>
    <n v="0"/>
    <n v="0"/>
    <n v="24739"/>
  </r>
  <r>
    <x v="10"/>
    <x v="4"/>
    <s v="All"/>
    <x v="3"/>
    <x v="0"/>
    <n v="0"/>
    <n v="0"/>
    <n v="0"/>
    <n v="29077"/>
  </r>
  <r>
    <x v="10"/>
    <x v="4"/>
    <s v="All"/>
    <x v="4"/>
    <x v="0"/>
    <n v="0"/>
    <n v="0"/>
    <n v="0"/>
    <n v="24737"/>
  </r>
  <r>
    <x v="10"/>
    <x v="4"/>
    <s v="All"/>
    <x v="5"/>
    <x v="0"/>
    <n v="0"/>
    <n v="0"/>
    <n v="0"/>
    <n v="15737"/>
  </r>
  <r>
    <x v="10"/>
    <x v="4"/>
    <s v="All"/>
    <x v="6"/>
    <x v="0"/>
    <n v="6"/>
    <n v="2"/>
    <n v="43"/>
    <n v="126154"/>
  </r>
  <r>
    <x v="10"/>
    <x v="4"/>
    <s v="All"/>
    <x v="7"/>
    <x v="0"/>
    <n v="0"/>
    <n v="0"/>
    <n v="0"/>
    <n v="121911"/>
  </r>
  <r>
    <x v="10"/>
    <x v="4"/>
    <s v="All"/>
    <x v="8"/>
    <x v="0"/>
    <n v="0"/>
    <n v="0"/>
    <n v="0"/>
    <n v="28927"/>
  </r>
  <r>
    <x v="10"/>
    <x v="4"/>
    <s v="All"/>
    <x v="9"/>
    <x v="0"/>
    <n v="0"/>
    <n v="0"/>
    <n v="0"/>
    <n v="23648"/>
  </r>
  <r>
    <x v="10"/>
    <x v="5"/>
    <s v="All"/>
    <x v="0"/>
    <x v="0"/>
    <n v="0"/>
    <n v="0"/>
    <n v="0"/>
    <n v="8921"/>
  </r>
  <r>
    <x v="10"/>
    <x v="5"/>
    <s v="All"/>
    <x v="1"/>
    <x v="0"/>
    <n v="0"/>
    <n v="0"/>
    <n v="0"/>
    <n v="14086"/>
  </r>
  <r>
    <x v="10"/>
    <x v="5"/>
    <s v="All"/>
    <x v="2"/>
    <x v="0"/>
    <n v="0"/>
    <n v="0"/>
    <n v="0"/>
    <n v="26389"/>
  </r>
  <r>
    <x v="10"/>
    <x v="5"/>
    <s v="All"/>
    <x v="3"/>
    <x v="0"/>
    <n v="0"/>
    <n v="0"/>
    <n v="0"/>
    <n v="30065"/>
  </r>
  <r>
    <x v="10"/>
    <x v="5"/>
    <s v="All"/>
    <x v="4"/>
    <x v="0"/>
    <n v="0"/>
    <n v="0"/>
    <n v="0"/>
    <n v="25757"/>
  </r>
  <r>
    <x v="10"/>
    <x v="5"/>
    <s v="All"/>
    <x v="5"/>
    <x v="0"/>
    <n v="0"/>
    <n v="0"/>
    <n v="0"/>
    <n v="16510"/>
  </r>
  <r>
    <x v="10"/>
    <x v="5"/>
    <s v="All"/>
    <x v="6"/>
    <x v="0"/>
    <n v="3"/>
    <n v="1"/>
    <n v="21"/>
    <n v="132848"/>
  </r>
  <r>
    <x v="10"/>
    <x v="5"/>
    <s v="All"/>
    <x v="7"/>
    <x v="0"/>
    <n v="30"/>
    <n v="1"/>
    <n v="217"/>
    <n v="129687"/>
  </r>
  <r>
    <x v="10"/>
    <x v="5"/>
    <s v="All"/>
    <x v="8"/>
    <x v="0"/>
    <n v="0"/>
    <n v="0"/>
    <n v="0"/>
    <n v="30125"/>
  </r>
  <r>
    <x v="10"/>
    <x v="5"/>
    <s v="All"/>
    <x v="9"/>
    <x v="0"/>
    <n v="0"/>
    <n v="0"/>
    <n v="0"/>
    <n v="24036"/>
  </r>
  <r>
    <x v="10"/>
    <x v="6"/>
    <s v="All"/>
    <x v="0"/>
    <x v="0"/>
    <n v="0"/>
    <n v="0"/>
    <n v="0"/>
    <n v="9640"/>
  </r>
  <r>
    <x v="10"/>
    <x v="6"/>
    <s v="All"/>
    <x v="1"/>
    <x v="0"/>
    <n v="0"/>
    <n v="0"/>
    <n v="0"/>
    <n v="14983"/>
  </r>
  <r>
    <x v="10"/>
    <x v="6"/>
    <s v="All"/>
    <x v="2"/>
    <x v="0"/>
    <n v="0"/>
    <n v="0"/>
    <n v="0"/>
    <n v="28570"/>
  </r>
  <r>
    <x v="10"/>
    <x v="6"/>
    <s v="All"/>
    <x v="3"/>
    <x v="0"/>
    <n v="0"/>
    <n v="0"/>
    <n v="0"/>
    <n v="31295"/>
  </r>
  <r>
    <x v="10"/>
    <x v="6"/>
    <s v="All"/>
    <x v="4"/>
    <x v="0"/>
    <n v="0"/>
    <n v="0"/>
    <n v="0"/>
    <n v="27354"/>
  </r>
  <r>
    <x v="10"/>
    <x v="6"/>
    <s v="All"/>
    <x v="5"/>
    <x v="0"/>
    <n v="0"/>
    <n v="0"/>
    <n v="0"/>
    <n v="16973"/>
  </r>
  <r>
    <x v="10"/>
    <x v="6"/>
    <s v="All"/>
    <x v="6"/>
    <x v="0"/>
    <n v="1"/>
    <n v="1"/>
    <n v="30"/>
    <n v="137857"/>
  </r>
  <r>
    <x v="10"/>
    <x v="6"/>
    <s v="All"/>
    <x v="7"/>
    <x v="0"/>
    <n v="13"/>
    <n v="2"/>
    <n v="83"/>
    <n v="136724"/>
  </r>
  <r>
    <x v="10"/>
    <x v="6"/>
    <s v="All"/>
    <x v="8"/>
    <x v="0"/>
    <n v="0"/>
    <n v="0"/>
    <n v="0"/>
    <n v="31273"/>
  </r>
  <r>
    <x v="10"/>
    <x v="6"/>
    <s v="All"/>
    <x v="9"/>
    <x v="0"/>
    <n v="3"/>
    <n v="1"/>
    <n v="9"/>
    <n v="24332"/>
  </r>
  <r>
    <x v="10"/>
    <x v="7"/>
    <s v="All"/>
    <x v="0"/>
    <x v="0"/>
    <n v="8"/>
    <n v="1"/>
    <n v="11"/>
    <n v="9478"/>
  </r>
  <r>
    <x v="10"/>
    <x v="7"/>
    <s v="All"/>
    <x v="1"/>
    <x v="0"/>
    <n v="0"/>
    <n v="0"/>
    <n v="0"/>
    <n v="14491"/>
  </r>
  <r>
    <x v="10"/>
    <x v="7"/>
    <s v="All"/>
    <x v="2"/>
    <x v="0"/>
    <n v="0"/>
    <n v="0"/>
    <n v="0"/>
    <n v="27857"/>
  </r>
  <r>
    <x v="10"/>
    <x v="7"/>
    <s v="All"/>
    <x v="3"/>
    <x v="0"/>
    <n v="0"/>
    <n v="0"/>
    <n v="0"/>
    <n v="30649"/>
  </r>
  <r>
    <x v="10"/>
    <x v="7"/>
    <s v="All"/>
    <x v="4"/>
    <x v="0"/>
    <n v="0"/>
    <n v="0"/>
    <n v="0"/>
    <n v="27062"/>
  </r>
  <r>
    <x v="10"/>
    <x v="7"/>
    <s v="All"/>
    <x v="5"/>
    <x v="0"/>
    <n v="0"/>
    <n v="0"/>
    <n v="0"/>
    <n v="16813"/>
  </r>
  <r>
    <x v="10"/>
    <x v="7"/>
    <s v="All"/>
    <x v="6"/>
    <x v="0"/>
    <n v="0"/>
    <n v="0"/>
    <n v="0"/>
    <n v="134269"/>
  </r>
  <r>
    <x v="10"/>
    <x v="7"/>
    <s v="All"/>
    <x v="7"/>
    <x v="0"/>
    <n v="1"/>
    <n v="1"/>
    <n v="5"/>
    <n v="137270"/>
  </r>
  <r>
    <x v="10"/>
    <x v="7"/>
    <s v="All"/>
    <x v="8"/>
    <x v="0"/>
    <n v="3"/>
    <n v="1"/>
    <n v="15"/>
    <n v="31820"/>
  </r>
  <r>
    <x v="10"/>
    <x v="7"/>
    <s v="All"/>
    <x v="9"/>
    <x v="0"/>
    <n v="0"/>
    <n v="0"/>
    <n v="0"/>
    <n v="24361"/>
  </r>
  <r>
    <x v="10"/>
    <x v="8"/>
    <s v="All"/>
    <x v="0"/>
    <x v="0"/>
    <n v="0"/>
    <n v="0"/>
    <n v="0"/>
    <n v="9628"/>
  </r>
  <r>
    <x v="10"/>
    <x v="8"/>
    <s v="All"/>
    <x v="1"/>
    <x v="0"/>
    <n v="0"/>
    <n v="0"/>
    <n v="0"/>
    <n v="14540"/>
  </r>
  <r>
    <x v="10"/>
    <x v="8"/>
    <s v="All"/>
    <x v="2"/>
    <x v="0"/>
    <n v="0"/>
    <n v="0"/>
    <n v="0"/>
    <n v="28168"/>
  </r>
  <r>
    <x v="10"/>
    <x v="8"/>
    <s v="All"/>
    <x v="3"/>
    <x v="0"/>
    <n v="0"/>
    <n v="0"/>
    <n v="0"/>
    <n v="31000"/>
  </r>
  <r>
    <x v="10"/>
    <x v="8"/>
    <s v="All"/>
    <x v="4"/>
    <x v="0"/>
    <n v="0"/>
    <n v="0"/>
    <n v="0"/>
    <n v="26723"/>
  </r>
  <r>
    <x v="10"/>
    <x v="8"/>
    <s v="All"/>
    <x v="5"/>
    <x v="0"/>
    <n v="0"/>
    <n v="0"/>
    <n v="0"/>
    <n v="16777"/>
  </r>
  <r>
    <x v="10"/>
    <x v="8"/>
    <s v="All"/>
    <x v="6"/>
    <x v="0"/>
    <n v="0"/>
    <n v="0"/>
    <n v="0"/>
    <n v="132402"/>
  </r>
  <r>
    <x v="10"/>
    <x v="8"/>
    <s v="All"/>
    <x v="7"/>
    <x v="0"/>
    <n v="0"/>
    <n v="0"/>
    <n v="0"/>
    <n v="137200"/>
  </r>
  <r>
    <x v="10"/>
    <x v="8"/>
    <s v="All"/>
    <x v="8"/>
    <x v="0"/>
    <n v="0"/>
    <n v="0"/>
    <n v="0"/>
    <n v="32595"/>
  </r>
  <r>
    <x v="10"/>
    <x v="8"/>
    <s v="All"/>
    <x v="9"/>
    <x v="0"/>
    <n v="2"/>
    <n v="1"/>
    <n v="6"/>
    <n v="24241"/>
  </r>
  <r>
    <x v="10"/>
    <x v="9"/>
    <s v="All"/>
    <x v="0"/>
    <x v="0"/>
    <n v="0"/>
    <n v="0"/>
    <n v="0"/>
    <n v="9203"/>
  </r>
  <r>
    <x v="10"/>
    <x v="9"/>
    <s v="All"/>
    <x v="1"/>
    <x v="0"/>
    <n v="0"/>
    <n v="0"/>
    <n v="0"/>
    <n v="14604"/>
  </r>
  <r>
    <x v="10"/>
    <x v="9"/>
    <s v="All"/>
    <x v="2"/>
    <x v="0"/>
    <n v="0"/>
    <n v="0"/>
    <n v="0"/>
    <n v="27580"/>
  </r>
  <r>
    <x v="10"/>
    <x v="9"/>
    <s v="All"/>
    <x v="3"/>
    <x v="0"/>
    <n v="0"/>
    <n v="0"/>
    <n v="0"/>
    <n v="31048"/>
  </r>
  <r>
    <x v="10"/>
    <x v="9"/>
    <s v="All"/>
    <x v="4"/>
    <x v="0"/>
    <n v="0"/>
    <n v="0"/>
    <n v="0"/>
    <n v="26339"/>
  </r>
  <r>
    <x v="10"/>
    <x v="9"/>
    <s v="All"/>
    <x v="5"/>
    <x v="0"/>
    <n v="0"/>
    <n v="0"/>
    <n v="0"/>
    <n v="16547"/>
  </r>
  <r>
    <x v="10"/>
    <x v="9"/>
    <s v="All"/>
    <x v="6"/>
    <x v="0"/>
    <n v="1"/>
    <n v="1"/>
    <n v="28"/>
    <n v="131115"/>
  </r>
  <r>
    <x v="10"/>
    <x v="9"/>
    <s v="All"/>
    <x v="7"/>
    <x v="0"/>
    <n v="0"/>
    <n v="0"/>
    <n v="0"/>
    <n v="138446"/>
  </r>
  <r>
    <x v="10"/>
    <x v="9"/>
    <s v="All"/>
    <x v="8"/>
    <x v="0"/>
    <n v="0"/>
    <n v="0"/>
    <n v="0"/>
    <n v="34236"/>
  </r>
  <r>
    <x v="10"/>
    <x v="9"/>
    <s v="All"/>
    <x v="9"/>
    <x v="0"/>
    <n v="0"/>
    <n v="0"/>
    <n v="0"/>
    <n v="24320"/>
  </r>
  <r>
    <x v="10"/>
    <x v="10"/>
    <s v="All"/>
    <x v="0"/>
    <x v="0"/>
    <n v="0"/>
    <n v="0"/>
    <n v="0"/>
    <n v="8840"/>
  </r>
  <r>
    <x v="10"/>
    <x v="10"/>
    <s v="All"/>
    <x v="1"/>
    <x v="0"/>
    <n v="0"/>
    <n v="0"/>
    <n v="0"/>
    <n v="14644"/>
  </r>
  <r>
    <x v="10"/>
    <x v="10"/>
    <s v="All"/>
    <x v="2"/>
    <x v="0"/>
    <n v="0"/>
    <n v="0"/>
    <n v="0"/>
    <n v="27305"/>
  </r>
  <r>
    <x v="10"/>
    <x v="10"/>
    <s v="All"/>
    <x v="3"/>
    <x v="0"/>
    <n v="0"/>
    <n v="0"/>
    <n v="0"/>
    <n v="31304"/>
  </r>
  <r>
    <x v="10"/>
    <x v="10"/>
    <s v="All"/>
    <x v="4"/>
    <x v="0"/>
    <n v="0"/>
    <n v="0"/>
    <n v="0"/>
    <n v="25636"/>
  </r>
  <r>
    <x v="10"/>
    <x v="10"/>
    <s v="All"/>
    <x v="5"/>
    <x v="0"/>
    <n v="0"/>
    <n v="0"/>
    <n v="0"/>
    <n v="16496"/>
  </r>
  <r>
    <x v="10"/>
    <x v="10"/>
    <s v="All"/>
    <x v="6"/>
    <x v="0"/>
    <n v="1"/>
    <n v="1"/>
    <n v="7"/>
    <n v="128071"/>
  </r>
  <r>
    <x v="10"/>
    <x v="10"/>
    <s v="All"/>
    <x v="7"/>
    <x v="0"/>
    <n v="1"/>
    <n v="1"/>
    <n v="30"/>
    <n v="137867"/>
  </r>
  <r>
    <x v="10"/>
    <x v="10"/>
    <s v="All"/>
    <x v="8"/>
    <x v="0"/>
    <n v="0"/>
    <n v="0"/>
    <n v="0"/>
    <n v="36475"/>
  </r>
  <r>
    <x v="10"/>
    <x v="10"/>
    <s v="All"/>
    <x v="9"/>
    <x v="0"/>
    <n v="0"/>
    <n v="0"/>
    <n v="0"/>
    <n v="24800"/>
  </r>
  <r>
    <x v="10"/>
    <x v="11"/>
    <s v="All"/>
    <x v="0"/>
    <x v="0"/>
    <n v="0"/>
    <n v="0"/>
    <n v="0"/>
    <n v="0"/>
  </r>
  <r>
    <x v="10"/>
    <x v="11"/>
    <s v="All"/>
    <x v="1"/>
    <x v="0"/>
    <n v="0"/>
    <n v="0"/>
    <n v="0"/>
    <n v="0"/>
  </r>
  <r>
    <x v="10"/>
    <x v="11"/>
    <s v="All"/>
    <x v="2"/>
    <x v="0"/>
    <n v="0"/>
    <n v="0"/>
    <n v="0"/>
    <n v="0"/>
  </r>
  <r>
    <x v="10"/>
    <x v="11"/>
    <s v="All"/>
    <x v="3"/>
    <x v="0"/>
    <n v="0"/>
    <n v="0"/>
    <n v="0"/>
    <n v="0"/>
  </r>
  <r>
    <x v="10"/>
    <x v="11"/>
    <s v="All"/>
    <x v="4"/>
    <x v="0"/>
    <n v="0"/>
    <n v="0"/>
    <n v="0"/>
    <n v="0"/>
  </r>
  <r>
    <x v="10"/>
    <x v="11"/>
    <s v="All"/>
    <x v="5"/>
    <x v="0"/>
    <n v="0"/>
    <n v="0"/>
    <n v="0"/>
    <n v="0"/>
  </r>
  <r>
    <x v="10"/>
    <x v="11"/>
    <s v="All"/>
    <x v="6"/>
    <x v="0"/>
    <n v="0"/>
    <n v="0"/>
    <n v="0"/>
    <n v="0"/>
  </r>
  <r>
    <x v="10"/>
    <x v="11"/>
    <s v="All"/>
    <x v="7"/>
    <x v="0"/>
    <n v="0"/>
    <n v="0"/>
    <n v="0"/>
    <n v="0"/>
  </r>
  <r>
    <x v="10"/>
    <x v="11"/>
    <s v="All"/>
    <x v="8"/>
    <x v="0"/>
    <n v="0"/>
    <n v="0"/>
    <n v="0"/>
    <n v="0"/>
  </r>
  <r>
    <x v="10"/>
    <x v="11"/>
    <s v="All"/>
    <x v="9"/>
    <x v="0"/>
    <n v="0"/>
    <n v="0"/>
    <n v="0"/>
    <n v="0"/>
  </r>
  <r>
    <x v="10"/>
    <x v="0"/>
    <s v="All"/>
    <x v="0"/>
    <x v="1"/>
    <n v="0"/>
    <n v="0"/>
    <n v="0"/>
    <n v="10455"/>
  </r>
  <r>
    <x v="10"/>
    <x v="0"/>
    <s v="All"/>
    <x v="1"/>
    <x v="1"/>
    <n v="0"/>
    <n v="0"/>
    <n v="0"/>
    <n v="15788"/>
  </r>
  <r>
    <x v="10"/>
    <x v="0"/>
    <s v="All"/>
    <x v="2"/>
    <x v="1"/>
    <n v="0"/>
    <n v="0"/>
    <n v="0"/>
    <n v="28675"/>
  </r>
  <r>
    <x v="10"/>
    <x v="0"/>
    <s v="All"/>
    <x v="3"/>
    <x v="1"/>
    <n v="0"/>
    <n v="0"/>
    <n v="0"/>
    <n v="30507"/>
  </r>
  <r>
    <x v="10"/>
    <x v="0"/>
    <s v="All"/>
    <x v="4"/>
    <x v="1"/>
    <n v="0"/>
    <n v="0"/>
    <n v="0"/>
    <n v="24952"/>
  </r>
  <r>
    <x v="10"/>
    <x v="0"/>
    <s v="All"/>
    <x v="5"/>
    <x v="1"/>
    <n v="0"/>
    <n v="0"/>
    <n v="0"/>
    <n v="15668"/>
  </r>
  <r>
    <x v="10"/>
    <x v="0"/>
    <s v="All"/>
    <x v="6"/>
    <x v="1"/>
    <n v="0"/>
    <n v="0"/>
    <n v="0"/>
    <n v="121825"/>
  </r>
  <r>
    <x v="10"/>
    <x v="0"/>
    <s v="All"/>
    <x v="7"/>
    <x v="1"/>
    <n v="0"/>
    <n v="0"/>
    <n v="0"/>
    <n v="98416"/>
  </r>
  <r>
    <x v="10"/>
    <x v="0"/>
    <s v="All"/>
    <x v="8"/>
    <x v="1"/>
    <n v="0"/>
    <n v="0"/>
    <n v="0"/>
    <n v="23434"/>
  </r>
  <r>
    <x v="10"/>
    <x v="0"/>
    <s v="All"/>
    <x v="9"/>
    <x v="1"/>
    <n v="0"/>
    <n v="0"/>
    <n v="0"/>
    <n v="19920"/>
  </r>
  <r>
    <x v="10"/>
    <x v="1"/>
    <s v="All"/>
    <x v="0"/>
    <x v="1"/>
    <n v="0"/>
    <n v="0"/>
    <n v="0"/>
    <n v="9908"/>
  </r>
  <r>
    <x v="10"/>
    <x v="1"/>
    <s v="All"/>
    <x v="1"/>
    <x v="1"/>
    <n v="0"/>
    <n v="0"/>
    <n v="0"/>
    <n v="14899"/>
  </r>
  <r>
    <x v="10"/>
    <x v="1"/>
    <s v="All"/>
    <x v="2"/>
    <x v="1"/>
    <n v="0"/>
    <n v="0"/>
    <n v="0"/>
    <n v="27027"/>
  </r>
  <r>
    <x v="10"/>
    <x v="1"/>
    <s v="All"/>
    <x v="3"/>
    <x v="1"/>
    <n v="0"/>
    <n v="0"/>
    <n v="0"/>
    <n v="30006"/>
  </r>
  <r>
    <x v="10"/>
    <x v="1"/>
    <s v="All"/>
    <x v="4"/>
    <x v="1"/>
    <n v="0"/>
    <n v="0"/>
    <n v="0"/>
    <n v="24673"/>
  </r>
  <r>
    <x v="10"/>
    <x v="1"/>
    <s v="All"/>
    <x v="5"/>
    <x v="1"/>
    <n v="0"/>
    <n v="0"/>
    <n v="0"/>
    <n v="16396"/>
  </r>
  <r>
    <x v="10"/>
    <x v="1"/>
    <s v="All"/>
    <x v="6"/>
    <x v="1"/>
    <n v="0"/>
    <n v="0"/>
    <n v="0"/>
    <n v="124853"/>
  </r>
  <r>
    <x v="10"/>
    <x v="1"/>
    <s v="All"/>
    <x v="7"/>
    <x v="1"/>
    <n v="0"/>
    <n v="0"/>
    <n v="0"/>
    <n v="104569"/>
  </r>
  <r>
    <x v="10"/>
    <x v="1"/>
    <s v="All"/>
    <x v="8"/>
    <x v="1"/>
    <n v="0"/>
    <n v="0"/>
    <n v="0"/>
    <n v="23811"/>
  </r>
  <r>
    <x v="10"/>
    <x v="1"/>
    <s v="All"/>
    <x v="9"/>
    <x v="1"/>
    <n v="0"/>
    <n v="0"/>
    <n v="0"/>
    <n v="20410"/>
  </r>
  <r>
    <x v="10"/>
    <x v="2"/>
    <s v="All"/>
    <x v="0"/>
    <x v="1"/>
    <n v="0"/>
    <n v="0"/>
    <n v="0"/>
    <n v="9630"/>
  </r>
  <r>
    <x v="10"/>
    <x v="2"/>
    <s v="All"/>
    <x v="1"/>
    <x v="1"/>
    <n v="0"/>
    <n v="0"/>
    <n v="0"/>
    <n v="15032"/>
  </r>
  <r>
    <x v="10"/>
    <x v="2"/>
    <s v="All"/>
    <x v="2"/>
    <x v="1"/>
    <n v="0"/>
    <n v="0"/>
    <n v="0"/>
    <n v="27323"/>
  </r>
  <r>
    <x v="10"/>
    <x v="2"/>
    <s v="All"/>
    <x v="3"/>
    <x v="1"/>
    <n v="0"/>
    <n v="0"/>
    <n v="0"/>
    <n v="31433"/>
  </r>
  <r>
    <x v="10"/>
    <x v="2"/>
    <s v="All"/>
    <x v="4"/>
    <x v="1"/>
    <n v="0"/>
    <n v="0"/>
    <n v="0"/>
    <n v="25498"/>
  </r>
  <r>
    <x v="10"/>
    <x v="2"/>
    <s v="All"/>
    <x v="5"/>
    <x v="1"/>
    <n v="0"/>
    <n v="0"/>
    <n v="0"/>
    <n v="16991"/>
  </r>
  <r>
    <x v="10"/>
    <x v="2"/>
    <s v="All"/>
    <x v="6"/>
    <x v="1"/>
    <n v="0"/>
    <n v="0"/>
    <n v="0"/>
    <n v="130438"/>
  </r>
  <r>
    <x v="10"/>
    <x v="2"/>
    <s v="All"/>
    <x v="7"/>
    <x v="1"/>
    <n v="0"/>
    <n v="0"/>
    <n v="0"/>
    <n v="116034"/>
  </r>
  <r>
    <x v="10"/>
    <x v="2"/>
    <s v="All"/>
    <x v="8"/>
    <x v="1"/>
    <n v="0"/>
    <n v="0"/>
    <n v="0"/>
    <n v="27134"/>
  </r>
  <r>
    <x v="10"/>
    <x v="2"/>
    <s v="All"/>
    <x v="9"/>
    <x v="1"/>
    <n v="0"/>
    <n v="0"/>
    <n v="0"/>
    <n v="23031"/>
  </r>
  <r>
    <x v="10"/>
    <x v="3"/>
    <s v="All"/>
    <x v="0"/>
    <x v="1"/>
    <n v="0"/>
    <n v="0"/>
    <n v="0"/>
    <n v="8939"/>
  </r>
  <r>
    <x v="10"/>
    <x v="3"/>
    <s v="All"/>
    <x v="1"/>
    <x v="1"/>
    <n v="0"/>
    <n v="0"/>
    <n v="0"/>
    <n v="14654"/>
  </r>
  <r>
    <x v="10"/>
    <x v="3"/>
    <s v="All"/>
    <x v="2"/>
    <x v="1"/>
    <n v="0"/>
    <n v="0"/>
    <n v="0"/>
    <n v="26320"/>
  </r>
  <r>
    <x v="10"/>
    <x v="3"/>
    <s v="All"/>
    <x v="3"/>
    <x v="1"/>
    <n v="0"/>
    <n v="0"/>
    <n v="0"/>
    <n v="31003"/>
  </r>
  <r>
    <x v="10"/>
    <x v="3"/>
    <s v="All"/>
    <x v="4"/>
    <x v="1"/>
    <n v="0"/>
    <n v="0"/>
    <n v="0"/>
    <n v="25212"/>
  </r>
  <r>
    <x v="10"/>
    <x v="3"/>
    <s v="All"/>
    <x v="5"/>
    <x v="1"/>
    <n v="0"/>
    <n v="0"/>
    <n v="0"/>
    <n v="16643"/>
  </r>
  <r>
    <x v="10"/>
    <x v="3"/>
    <s v="All"/>
    <x v="6"/>
    <x v="1"/>
    <n v="0"/>
    <n v="0"/>
    <n v="0"/>
    <n v="129561"/>
  </r>
  <r>
    <x v="10"/>
    <x v="3"/>
    <s v="All"/>
    <x v="7"/>
    <x v="1"/>
    <n v="0"/>
    <n v="0"/>
    <n v="0"/>
    <n v="120479"/>
  </r>
  <r>
    <x v="10"/>
    <x v="3"/>
    <s v="All"/>
    <x v="8"/>
    <x v="1"/>
    <n v="0"/>
    <n v="0"/>
    <n v="0"/>
    <n v="28271"/>
  </r>
  <r>
    <x v="10"/>
    <x v="3"/>
    <s v="All"/>
    <x v="9"/>
    <x v="1"/>
    <n v="0"/>
    <n v="0"/>
    <n v="0"/>
    <n v="23488"/>
  </r>
  <r>
    <x v="10"/>
    <x v="4"/>
    <s v="All"/>
    <x v="0"/>
    <x v="1"/>
    <n v="0"/>
    <n v="0"/>
    <n v="0"/>
    <n v="8467"/>
  </r>
  <r>
    <x v="10"/>
    <x v="4"/>
    <s v="All"/>
    <x v="1"/>
    <x v="1"/>
    <n v="0"/>
    <n v="0"/>
    <n v="0"/>
    <n v="13448"/>
  </r>
  <r>
    <x v="10"/>
    <x v="4"/>
    <s v="All"/>
    <x v="2"/>
    <x v="1"/>
    <n v="0"/>
    <n v="0"/>
    <n v="0"/>
    <n v="24739"/>
  </r>
  <r>
    <x v="10"/>
    <x v="4"/>
    <s v="All"/>
    <x v="3"/>
    <x v="1"/>
    <n v="0"/>
    <n v="0"/>
    <n v="0"/>
    <n v="29077"/>
  </r>
  <r>
    <x v="10"/>
    <x v="4"/>
    <s v="All"/>
    <x v="4"/>
    <x v="1"/>
    <n v="0"/>
    <n v="0"/>
    <n v="0"/>
    <n v="24737"/>
  </r>
  <r>
    <x v="10"/>
    <x v="4"/>
    <s v="All"/>
    <x v="5"/>
    <x v="1"/>
    <n v="0"/>
    <n v="0"/>
    <n v="0"/>
    <n v="15737"/>
  </r>
  <r>
    <x v="10"/>
    <x v="4"/>
    <s v="All"/>
    <x v="6"/>
    <x v="1"/>
    <n v="0"/>
    <n v="0"/>
    <n v="0"/>
    <n v="126154"/>
  </r>
  <r>
    <x v="10"/>
    <x v="4"/>
    <s v="All"/>
    <x v="7"/>
    <x v="1"/>
    <n v="0"/>
    <n v="0"/>
    <n v="0"/>
    <n v="121911"/>
  </r>
  <r>
    <x v="10"/>
    <x v="4"/>
    <s v="All"/>
    <x v="8"/>
    <x v="1"/>
    <n v="0"/>
    <n v="0"/>
    <n v="0"/>
    <n v="28927"/>
  </r>
  <r>
    <x v="10"/>
    <x v="4"/>
    <s v="All"/>
    <x v="9"/>
    <x v="1"/>
    <n v="0"/>
    <n v="0"/>
    <n v="0"/>
    <n v="23648"/>
  </r>
  <r>
    <x v="10"/>
    <x v="5"/>
    <s v="All"/>
    <x v="0"/>
    <x v="1"/>
    <n v="0"/>
    <n v="0"/>
    <n v="0"/>
    <n v="8921"/>
  </r>
  <r>
    <x v="10"/>
    <x v="5"/>
    <s v="All"/>
    <x v="1"/>
    <x v="1"/>
    <n v="0"/>
    <n v="0"/>
    <n v="0"/>
    <n v="14086"/>
  </r>
  <r>
    <x v="10"/>
    <x v="5"/>
    <s v="All"/>
    <x v="2"/>
    <x v="1"/>
    <n v="0"/>
    <n v="0"/>
    <n v="0"/>
    <n v="26389"/>
  </r>
  <r>
    <x v="10"/>
    <x v="5"/>
    <s v="All"/>
    <x v="3"/>
    <x v="1"/>
    <n v="0"/>
    <n v="0"/>
    <n v="0"/>
    <n v="30065"/>
  </r>
  <r>
    <x v="10"/>
    <x v="5"/>
    <s v="All"/>
    <x v="4"/>
    <x v="1"/>
    <n v="0"/>
    <n v="0"/>
    <n v="0"/>
    <n v="25757"/>
  </r>
  <r>
    <x v="10"/>
    <x v="5"/>
    <s v="All"/>
    <x v="5"/>
    <x v="1"/>
    <n v="0"/>
    <n v="0"/>
    <n v="0"/>
    <n v="16510"/>
  </r>
  <r>
    <x v="10"/>
    <x v="5"/>
    <s v="All"/>
    <x v="6"/>
    <x v="1"/>
    <n v="0"/>
    <n v="0"/>
    <n v="0"/>
    <n v="132848"/>
  </r>
  <r>
    <x v="10"/>
    <x v="5"/>
    <s v="All"/>
    <x v="7"/>
    <x v="1"/>
    <n v="0"/>
    <n v="0"/>
    <n v="0"/>
    <n v="129687"/>
  </r>
  <r>
    <x v="10"/>
    <x v="5"/>
    <s v="All"/>
    <x v="8"/>
    <x v="1"/>
    <n v="0"/>
    <n v="0"/>
    <n v="0"/>
    <n v="30125"/>
  </r>
  <r>
    <x v="10"/>
    <x v="5"/>
    <s v="All"/>
    <x v="9"/>
    <x v="1"/>
    <n v="0"/>
    <n v="0"/>
    <n v="0"/>
    <n v="24036"/>
  </r>
  <r>
    <x v="10"/>
    <x v="6"/>
    <s v="All"/>
    <x v="0"/>
    <x v="1"/>
    <n v="0"/>
    <n v="0"/>
    <n v="0"/>
    <n v="9640"/>
  </r>
  <r>
    <x v="10"/>
    <x v="6"/>
    <s v="All"/>
    <x v="1"/>
    <x v="1"/>
    <n v="0"/>
    <n v="0"/>
    <n v="0"/>
    <n v="14983"/>
  </r>
  <r>
    <x v="10"/>
    <x v="6"/>
    <s v="All"/>
    <x v="2"/>
    <x v="1"/>
    <n v="0"/>
    <n v="0"/>
    <n v="0"/>
    <n v="28570"/>
  </r>
  <r>
    <x v="10"/>
    <x v="6"/>
    <s v="All"/>
    <x v="3"/>
    <x v="1"/>
    <n v="0"/>
    <n v="0"/>
    <n v="0"/>
    <n v="31295"/>
  </r>
  <r>
    <x v="10"/>
    <x v="6"/>
    <s v="All"/>
    <x v="4"/>
    <x v="1"/>
    <n v="0"/>
    <n v="0"/>
    <n v="0"/>
    <n v="27354"/>
  </r>
  <r>
    <x v="10"/>
    <x v="6"/>
    <s v="All"/>
    <x v="5"/>
    <x v="1"/>
    <n v="0"/>
    <n v="0"/>
    <n v="0"/>
    <n v="16973"/>
  </r>
  <r>
    <x v="10"/>
    <x v="6"/>
    <s v="All"/>
    <x v="6"/>
    <x v="1"/>
    <n v="0"/>
    <n v="0"/>
    <n v="0"/>
    <n v="137857"/>
  </r>
  <r>
    <x v="10"/>
    <x v="6"/>
    <s v="All"/>
    <x v="7"/>
    <x v="1"/>
    <n v="0"/>
    <n v="0"/>
    <n v="0"/>
    <n v="136724"/>
  </r>
  <r>
    <x v="10"/>
    <x v="6"/>
    <s v="All"/>
    <x v="8"/>
    <x v="1"/>
    <n v="0"/>
    <n v="0"/>
    <n v="0"/>
    <n v="31273"/>
  </r>
  <r>
    <x v="10"/>
    <x v="6"/>
    <s v="All"/>
    <x v="9"/>
    <x v="1"/>
    <n v="0"/>
    <n v="0"/>
    <n v="0"/>
    <n v="24332"/>
  </r>
  <r>
    <x v="10"/>
    <x v="7"/>
    <s v="All"/>
    <x v="0"/>
    <x v="1"/>
    <n v="0"/>
    <n v="0"/>
    <n v="0"/>
    <n v="9478"/>
  </r>
  <r>
    <x v="10"/>
    <x v="7"/>
    <s v="All"/>
    <x v="1"/>
    <x v="1"/>
    <n v="0"/>
    <n v="0"/>
    <n v="0"/>
    <n v="14491"/>
  </r>
  <r>
    <x v="10"/>
    <x v="7"/>
    <s v="All"/>
    <x v="2"/>
    <x v="1"/>
    <n v="0"/>
    <n v="0"/>
    <n v="0"/>
    <n v="27857"/>
  </r>
  <r>
    <x v="10"/>
    <x v="7"/>
    <s v="All"/>
    <x v="3"/>
    <x v="1"/>
    <n v="0"/>
    <n v="0"/>
    <n v="0"/>
    <n v="30649"/>
  </r>
  <r>
    <x v="10"/>
    <x v="7"/>
    <s v="All"/>
    <x v="4"/>
    <x v="1"/>
    <n v="0"/>
    <n v="0"/>
    <n v="0"/>
    <n v="27062"/>
  </r>
  <r>
    <x v="10"/>
    <x v="7"/>
    <s v="All"/>
    <x v="5"/>
    <x v="1"/>
    <n v="0"/>
    <n v="0"/>
    <n v="0"/>
    <n v="16813"/>
  </r>
  <r>
    <x v="10"/>
    <x v="7"/>
    <s v="All"/>
    <x v="6"/>
    <x v="1"/>
    <n v="0"/>
    <n v="0"/>
    <n v="0"/>
    <n v="134269"/>
  </r>
  <r>
    <x v="10"/>
    <x v="7"/>
    <s v="All"/>
    <x v="7"/>
    <x v="1"/>
    <n v="0"/>
    <n v="0"/>
    <n v="0"/>
    <n v="137270"/>
  </r>
  <r>
    <x v="10"/>
    <x v="7"/>
    <s v="All"/>
    <x v="8"/>
    <x v="1"/>
    <n v="0"/>
    <n v="0"/>
    <n v="0"/>
    <n v="31820"/>
  </r>
  <r>
    <x v="10"/>
    <x v="7"/>
    <s v="All"/>
    <x v="9"/>
    <x v="1"/>
    <n v="0"/>
    <n v="0"/>
    <n v="0"/>
    <n v="24361"/>
  </r>
  <r>
    <x v="10"/>
    <x v="8"/>
    <s v="All"/>
    <x v="0"/>
    <x v="1"/>
    <n v="0"/>
    <n v="0"/>
    <n v="0"/>
    <n v="9628"/>
  </r>
  <r>
    <x v="10"/>
    <x v="8"/>
    <s v="All"/>
    <x v="1"/>
    <x v="1"/>
    <n v="0"/>
    <n v="0"/>
    <n v="0"/>
    <n v="14540"/>
  </r>
  <r>
    <x v="10"/>
    <x v="8"/>
    <s v="All"/>
    <x v="2"/>
    <x v="1"/>
    <n v="0"/>
    <n v="0"/>
    <n v="0"/>
    <n v="28168"/>
  </r>
  <r>
    <x v="10"/>
    <x v="8"/>
    <s v="All"/>
    <x v="3"/>
    <x v="1"/>
    <n v="0"/>
    <n v="0"/>
    <n v="0"/>
    <n v="31000"/>
  </r>
  <r>
    <x v="10"/>
    <x v="8"/>
    <s v="All"/>
    <x v="4"/>
    <x v="1"/>
    <n v="0"/>
    <n v="0"/>
    <n v="0"/>
    <n v="26723"/>
  </r>
  <r>
    <x v="10"/>
    <x v="8"/>
    <s v="All"/>
    <x v="5"/>
    <x v="1"/>
    <n v="0"/>
    <n v="0"/>
    <n v="0"/>
    <n v="16777"/>
  </r>
  <r>
    <x v="10"/>
    <x v="8"/>
    <s v="All"/>
    <x v="6"/>
    <x v="1"/>
    <n v="0"/>
    <n v="0"/>
    <n v="0"/>
    <n v="132402"/>
  </r>
  <r>
    <x v="10"/>
    <x v="8"/>
    <s v="All"/>
    <x v="7"/>
    <x v="1"/>
    <n v="0"/>
    <n v="0"/>
    <n v="0"/>
    <n v="137200"/>
  </r>
  <r>
    <x v="10"/>
    <x v="8"/>
    <s v="All"/>
    <x v="8"/>
    <x v="1"/>
    <n v="0"/>
    <n v="0"/>
    <n v="0"/>
    <n v="32595"/>
  </r>
  <r>
    <x v="10"/>
    <x v="8"/>
    <s v="All"/>
    <x v="9"/>
    <x v="1"/>
    <n v="0"/>
    <n v="0"/>
    <n v="0"/>
    <n v="24241"/>
  </r>
  <r>
    <x v="10"/>
    <x v="9"/>
    <s v="All"/>
    <x v="0"/>
    <x v="1"/>
    <n v="0"/>
    <n v="0"/>
    <n v="0"/>
    <n v="9203"/>
  </r>
  <r>
    <x v="10"/>
    <x v="9"/>
    <s v="All"/>
    <x v="1"/>
    <x v="1"/>
    <n v="0"/>
    <n v="0"/>
    <n v="0"/>
    <n v="14604"/>
  </r>
  <r>
    <x v="10"/>
    <x v="9"/>
    <s v="All"/>
    <x v="2"/>
    <x v="1"/>
    <n v="0"/>
    <n v="0"/>
    <n v="0"/>
    <n v="27580"/>
  </r>
  <r>
    <x v="10"/>
    <x v="9"/>
    <s v="All"/>
    <x v="3"/>
    <x v="1"/>
    <n v="0"/>
    <n v="0"/>
    <n v="0"/>
    <n v="31048"/>
  </r>
  <r>
    <x v="10"/>
    <x v="9"/>
    <s v="All"/>
    <x v="4"/>
    <x v="1"/>
    <n v="0"/>
    <n v="0"/>
    <n v="0"/>
    <n v="26339"/>
  </r>
  <r>
    <x v="10"/>
    <x v="9"/>
    <s v="All"/>
    <x v="5"/>
    <x v="1"/>
    <n v="0"/>
    <n v="0"/>
    <n v="0"/>
    <n v="16547"/>
  </r>
  <r>
    <x v="10"/>
    <x v="9"/>
    <s v="All"/>
    <x v="6"/>
    <x v="1"/>
    <n v="0"/>
    <n v="0"/>
    <n v="0"/>
    <n v="131115"/>
  </r>
  <r>
    <x v="10"/>
    <x v="9"/>
    <s v="All"/>
    <x v="7"/>
    <x v="1"/>
    <n v="0"/>
    <n v="0"/>
    <n v="0"/>
    <n v="138446"/>
  </r>
  <r>
    <x v="10"/>
    <x v="9"/>
    <s v="All"/>
    <x v="8"/>
    <x v="1"/>
    <n v="0"/>
    <n v="0"/>
    <n v="0"/>
    <n v="34236"/>
  </r>
  <r>
    <x v="10"/>
    <x v="9"/>
    <s v="All"/>
    <x v="9"/>
    <x v="1"/>
    <n v="0"/>
    <n v="0"/>
    <n v="0"/>
    <n v="24320"/>
  </r>
  <r>
    <x v="10"/>
    <x v="10"/>
    <s v="All"/>
    <x v="0"/>
    <x v="1"/>
    <n v="0"/>
    <n v="0"/>
    <n v="0"/>
    <n v="8840"/>
  </r>
  <r>
    <x v="10"/>
    <x v="10"/>
    <s v="All"/>
    <x v="1"/>
    <x v="1"/>
    <n v="0"/>
    <n v="0"/>
    <n v="0"/>
    <n v="14644"/>
  </r>
  <r>
    <x v="10"/>
    <x v="10"/>
    <s v="All"/>
    <x v="2"/>
    <x v="1"/>
    <n v="0"/>
    <n v="0"/>
    <n v="0"/>
    <n v="27305"/>
  </r>
  <r>
    <x v="10"/>
    <x v="10"/>
    <s v="All"/>
    <x v="3"/>
    <x v="1"/>
    <n v="0"/>
    <n v="0"/>
    <n v="0"/>
    <n v="31304"/>
  </r>
  <r>
    <x v="10"/>
    <x v="10"/>
    <s v="All"/>
    <x v="4"/>
    <x v="1"/>
    <n v="0"/>
    <n v="0"/>
    <n v="0"/>
    <n v="25636"/>
  </r>
  <r>
    <x v="10"/>
    <x v="10"/>
    <s v="All"/>
    <x v="5"/>
    <x v="1"/>
    <n v="0"/>
    <n v="0"/>
    <n v="0"/>
    <n v="16496"/>
  </r>
  <r>
    <x v="10"/>
    <x v="10"/>
    <s v="All"/>
    <x v="6"/>
    <x v="1"/>
    <n v="0"/>
    <n v="0"/>
    <n v="0"/>
    <n v="128071"/>
  </r>
  <r>
    <x v="10"/>
    <x v="10"/>
    <s v="All"/>
    <x v="7"/>
    <x v="1"/>
    <n v="0"/>
    <n v="0"/>
    <n v="0"/>
    <n v="137867"/>
  </r>
  <r>
    <x v="10"/>
    <x v="10"/>
    <s v="All"/>
    <x v="8"/>
    <x v="1"/>
    <n v="0"/>
    <n v="0"/>
    <n v="0"/>
    <n v="36475"/>
  </r>
  <r>
    <x v="10"/>
    <x v="10"/>
    <s v="All"/>
    <x v="9"/>
    <x v="1"/>
    <n v="0"/>
    <n v="0"/>
    <n v="0"/>
    <n v="24800"/>
  </r>
  <r>
    <x v="10"/>
    <x v="11"/>
    <s v="All"/>
    <x v="0"/>
    <x v="1"/>
    <n v="0"/>
    <n v="0"/>
    <n v="0"/>
    <n v="0"/>
  </r>
  <r>
    <x v="10"/>
    <x v="11"/>
    <s v="All"/>
    <x v="1"/>
    <x v="1"/>
    <n v="0"/>
    <n v="0"/>
    <n v="0"/>
    <n v="0"/>
  </r>
  <r>
    <x v="10"/>
    <x v="11"/>
    <s v="All"/>
    <x v="2"/>
    <x v="1"/>
    <n v="0"/>
    <n v="0"/>
    <n v="0"/>
    <n v="0"/>
  </r>
  <r>
    <x v="10"/>
    <x v="11"/>
    <s v="All"/>
    <x v="3"/>
    <x v="1"/>
    <n v="0"/>
    <n v="0"/>
    <n v="0"/>
    <n v="0"/>
  </r>
  <r>
    <x v="10"/>
    <x v="11"/>
    <s v="All"/>
    <x v="4"/>
    <x v="1"/>
    <n v="0"/>
    <n v="0"/>
    <n v="0"/>
    <n v="0"/>
  </r>
  <r>
    <x v="10"/>
    <x v="11"/>
    <s v="All"/>
    <x v="5"/>
    <x v="1"/>
    <n v="0"/>
    <n v="0"/>
    <n v="0"/>
    <n v="0"/>
  </r>
  <r>
    <x v="10"/>
    <x v="11"/>
    <s v="All"/>
    <x v="6"/>
    <x v="1"/>
    <n v="0"/>
    <n v="0"/>
    <n v="0"/>
    <n v="0"/>
  </r>
  <r>
    <x v="10"/>
    <x v="11"/>
    <s v="All"/>
    <x v="7"/>
    <x v="1"/>
    <n v="0"/>
    <n v="0"/>
    <n v="0"/>
    <n v="0"/>
  </r>
  <r>
    <x v="10"/>
    <x v="11"/>
    <s v="All"/>
    <x v="8"/>
    <x v="1"/>
    <n v="0"/>
    <n v="0"/>
    <n v="0"/>
    <n v="0"/>
  </r>
  <r>
    <x v="10"/>
    <x v="11"/>
    <s v="All"/>
    <x v="9"/>
    <x v="1"/>
    <n v="0"/>
    <n v="0"/>
    <n v="0"/>
    <n v="0"/>
  </r>
  <r>
    <x v="10"/>
    <x v="0"/>
    <s v="All"/>
    <x v="0"/>
    <x v="2"/>
    <n v="0"/>
    <n v="0"/>
    <n v="0"/>
    <n v="10455"/>
  </r>
  <r>
    <x v="10"/>
    <x v="0"/>
    <s v="All"/>
    <x v="1"/>
    <x v="2"/>
    <n v="0"/>
    <n v="0"/>
    <n v="0"/>
    <n v="15788"/>
  </r>
  <r>
    <x v="10"/>
    <x v="0"/>
    <s v="All"/>
    <x v="2"/>
    <x v="2"/>
    <n v="0"/>
    <n v="0"/>
    <n v="0"/>
    <n v="28675"/>
  </r>
  <r>
    <x v="10"/>
    <x v="0"/>
    <s v="All"/>
    <x v="3"/>
    <x v="2"/>
    <n v="0"/>
    <n v="0"/>
    <n v="0"/>
    <n v="30507"/>
  </r>
  <r>
    <x v="10"/>
    <x v="0"/>
    <s v="All"/>
    <x v="4"/>
    <x v="2"/>
    <n v="0"/>
    <n v="0"/>
    <n v="0"/>
    <n v="24952"/>
  </r>
  <r>
    <x v="10"/>
    <x v="0"/>
    <s v="All"/>
    <x v="5"/>
    <x v="2"/>
    <n v="0"/>
    <n v="0"/>
    <n v="0"/>
    <n v="15668"/>
  </r>
  <r>
    <x v="10"/>
    <x v="0"/>
    <s v="All"/>
    <x v="6"/>
    <x v="2"/>
    <n v="56"/>
    <n v="2"/>
    <n v="121"/>
    <n v="121825"/>
  </r>
  <r>
    <x v="10"/>
    <x v="0"/>
    <s v="All"/>
    <x v="7"/>
    <x v="2"/>
    <n v="0"/>
    <n v="0"/>
    <n v="0"/>
    <n v="98416"/>
  </r>
  <r>
    <x v="10"/>
    <x v="0"/>
    <s v="All"/>
    <x v="8"/>
    <x v="2"/>
    <n v="0"/>
    <n v="0"/>
    <n v="0"/>
    <n v="23434"/>
  </r>
  <r>
    <x v="10"/>
    <x v="0"/>
    <s v="All"/>
    <x v="9"/>
    <x v="2"/>
    <n v="0"/>
    <n v="0"/>
    <n v="0"/>
    <n v="19920"/>
  </r>
  <r>
    <x v="10"/>
    <x v="1"/>
    <s v="All"/>
    <x v="0"/>
    <x v="2"/>
    <n v="0"/>
    <n v="0"/>
    <n v="0"/>
    <n v="9908"/>
  </r>
  <r>
    <x v="10"/>
    <x v="1"/>
    <s v="All"/>
    <x v="1"/>
    <x v="2"/>
    <n v="0"/>
    <n v="0"/>
    <n v="0"/>
    <n v="14899"/>
  </r>
  <r>
    <x v="10"/>
    <x v="1"/>
    <s v="All"/>
    <x v="2"/>
    <x v="2"/>
    <n v="0"/>
    <n v="0"/>
    <n v="0"/>
    <n v="27027"/>
  </r>
  <r>
    <x v="10"/>
    <x v="1"/>
    <s v="All"/>
    <x v="3"/>
    <x v="2"/>
    <n v="0"/>
    <n v="0"/>
    <n v="0"/>
    <n v="30006"/>
  </r>
  <r>
    <x v="10"/>
    <x v="1"/>
    <s v="All"/>
    <x v="4"/>
    <x v="2"/>
    <n v="0"/>
    <n v="0"/>
    <n v="0"/>
    <n v="24673"/>
  </r>
  <r>
    <x v="10"/>
    <x v="1"/>
    <s v="All"/>
    <x v="5"/>
    <x v="2"/>
    <n v="0"/>
    <n v="0"/>
    <n v="0"/>
    <n v="16396"/>
  </r>
  <r>
    <x v="10"/>
    <x v="1"/>
    <s v="All"/>
    <x v="6"/>
    <x v="2"/>
    <n v="36"/>
    <n v="1"/>
    <n v="36"/>
    <n v="124853"/>
  </r>
  <r>
    <x v="10"/>
    <x v="1"/>
    <s v="All"/>
    <x v="7"/>
    <x v="2"/>
    <n v="0"/>
    <n v="0"/>
    <n v="0"/>
    <n v="104569"/>
  </r>
  <r>
    <x v="10"/>
    <x v="1"/>
    <s v="All"/>
    <x v="8"/>
    <x v="2"/>
    <n v="0"/>
    <n v="0"/>
    <n v="0"/>
    <n v="23811"/>
  </r>
  <r>
    <x v="10"/>
    <x v="1"/>
    <s v="All"/>
    <x v="9"/>
    <x v="2"/>
    <n v="0"/>
    <n v="0"/>
    <n v="0"/>
    <n v="20410"/>
  </r>
  <r>
    <x v="10"/>
    <x v="2"/>
    <s v="All"/>
    <x v="0"/>
    <x v="2"/>
    <n v="0"/>
    <n v="0"/>
    <n v="0"/>
    <n v="9630"/>
  </r>
  <r>
    <x v="10"/>
    <x v="2"/>
    <s v="All"/>
    <x v="1"/>
    <x v="2"/>
    <n v="0"/>
    <n v="0"/>
    <n v="0"/>
    <n v="15032"/>
  </r>
  <r>
    <x v="10"/>
    <x v="2"/>
    <s v="All"/>
    <x v="2"/>
    <x v="2"/>
    <n v="0"/>
    <n v="0"/>
    <n v="0"/>
    <n v="27323"/>
  </r>
  <r>
    <x v="10"/>
    <x v="2"/>
    <s v="All"/>
    <x v="3"/>
    <x v="2"/>
    <n v="0"/>
    <n v="0"/>
    <n v="0"/>
    <n v="31433"/>
  </r>
  <r>
    <x v="10"/>
    <x v="2"/>
    <s v="All"/>
    <x v="4"/>
    <x v="2"/>
    <n v="0"/>
    <n v="0"/>
    <n v="0"/>
    <n v="25498"/>
  </r>
  <r>
    <x v="10"/>
    <x v="2"/>
    <s v="All"/>
    <x v="5"/>
    <x v="2"/>
    <n v="0"/>
    <n v="0"/>
    <n v="0"/>
    <n v="16991"/>
  </r>
  <r>
    <x v="10"/>
    <x v="2"/>
    <s v="All"/>
    <x v="6"/>
    <x v="2"/>
    <n v="0"/>
    <n v="0"/>
    <n v="0"/>
    <n v="130438"/>
  </r>
  <r>
    <x v="10"/>
    <x v="2"/>
    <s v="All"/>
    <x v="7"/>
    <x v="2"/>
    <n v="0"/>
    <n v="0"/>
    <n v="0"/>
    <n v="116034"/>
  </r>
  <r>
    <x v="10"/>
    <x v="2"/>
    <s v="All"/>
    <x v="8"/>
    <x v="2"/>
    <n v="0"/>
    <n v="0"/>
    <n v="0"/>
    <n v="27134"/>
  </r>
  <r>
    <x v="10"/>
    <x v="2"/>
    <s v="All"/>
    <x v="9"/>
    <x v="2"/>
    <n v="0"/>
    <n v="0"/>
    <n v="0"/>
    <n v="23031"/>
  </r>
  <r>
    <x v="10"/>
    <x v="3"/>
    <s v="All"/>
    <x v="0"/>
    <x v="2"/>
    <n v="0"/>
    <n v="0"/>
    <n v="0"/>
    <n v="8939"/>
  </r>
  <r>
    <x v="10"/>
    <x v="3"/>
    <s v="All"/>
    <x v="1"/>
    <x v="2"/>
    <n v="0"/>
    <n v="0"/>
    <n v="0"/>
    <n v="14654"/>
  </r>
  <r>
    <x v="10"/>
    <x v="3"/>
    <s v="All"/>
    <x v="2"/>
    <x v="2"/>
    <n v="0"/>
    <n v="0"/>
    <n v="0"/>
    <n v="26320"/>
  </r>
  <r>
    <x v="10"/>
    <x v="3"/>
    <s v="All"/>
    <x v="3"/>
    <x v="2"/>
    <n v="0"/>
    <n v="0"/>
    <n v="0"/>
    <n v="31003"/>
  </r>
  <r>
    <x v="10"/>
    <x v="3"/>
    <s v="All"/>
    <x v="4"/>
    <x v="2"/>
    <n v="0"/>
    <n v="0"/>
    <n v="0"/>
    <n v="25212"/>
  </r>
  <r>
    <x v="10"/>
    <x v="3"/>
    <s v="All"/>
    <x v="5"/>
    <x v="2"/>
    <n v="0"/>
    <n v="0"/>
    <n v="0"/>
    <n v="16643"/>
  </r>
  <r>
    <x v="10"/>
    <x v="3"/>
    <s v="All"/>
    <x v="6"/>
    <x v="2"/>
    <n v="18"/>
    <n v="1"/>
    <n v="22"/>
    <n v="129561"/>
  </r>
  <r>
    <x v="10"/>
    <x v="3"/>
    <s v="All"/>
    <x v="7"/>
    <x v="2"/>
    <n v="0"/>
    <n v="0"/>
    <n v="0"/>
    <n v="120479"/>
  </r>
  <r>
    <x v="10"/>
    <x v="3"/>
    <s v="All"/>
    <x v="8"/>
    <x v="2"/>
    <n v="0"/>
    <n v="0"/>
    <n v="0"/>
    <n v="28271"/>
  </r>
  <r>
    <x v="10"/>
    <x v="3"/>
    <s v="All"/>
    <x v="9"/>
    <x v="2"/>
    <n v="0"/>
    <n v="0"/>
    <n v="0"/>
    <n v="23488"/>
  </r>
  <r>
    <x v="10"/>
    <x v="4"/>
    <s v="All"/>
    <x v="0"/>
    <x v="2"/>
    <n v="0"/>
    <n v="0"/>
    <n v="0"/>
    <n v="8467"/>
  </r>
  <r>
    <x v="10"/>
    <x v="4"/>
    <s v="All"/>
    <x v="1"/>
    <x v="2"/>
    <n v="0"/>
    <n v="0"/>
    <n v="0"/>
    <n v="13448"/>
  </r>
  <r>
    <x v="10"/>
    <x v="4"/>
    <s v="All"/>
    <x v="2"/>
    <x v="2"/>
    <n v="0"/>
    <n v="0"/>
    <n v="0"/>
    <n v="24739"/>
  </r>
  <r>
    <x v="10"/>
    <x v="4"/>
    <s v="All"/>
    <x v="3"/>
    <x v="2"/>
    <n v="0"/>
    <n v="0"/>
    <n v="0"/>
    <n v="29077"/>
  </r>
  <r>
    <x v="10"/>
    <x v="4"/>
    <s v="All"/>
    <x v="4"/>
    <x v="2"/>
    <n v="0"/>
    <n v="0"/>
    <n v="0"/>
    <n v="24737"/>
  </r>
  <r>
    <x v="10"/>
    <x v="4"/>
    <s v="All"/>
    <x v="5"/>
    <x v="2"/>
    <n v="0"/>
    <n v="0"/>
    <n v="0"/>
    <n v="15737"/>
  </r>
  <r>
    <x v="10"/>
    <x v="4"/>
    <s v="All"/>
    <x v="6"/>
    <x v="2"/>
    <n v="0"/>
    <n v="0"/>
    <n v="0"/>
    <n v="126154"/>
  </r>
  <r>
    <x v="10"/>
    <x v="4"/>
    <s v="All"/>
    <x v="7"/>
    <x v="2"/>
    <n v="0"/>
    <n v="0"/>
    <n v="0"/>
    <n v="121911"/>
  </r>
  <r>
    <x v="10"/>
    <x v="4"/>
    <s v="All"/>
    <x v="8"/>
    <x v="2"/>
    <n v="0"/>
    <n v="0"/>
    <n v="0"/>
    <n v="28927"/>
  </r>
  <r>
    <x v="10"/>
    <x v="4"/>
    <s v="All"/>
    <x v="9"/>
    <x v="2"/>
    <n v="0"/>
    <n v="0"/>
    <n v="0"/>
    <n v="23648"/>
  </r>
  <r>
    <x v="10"/>
    <x v="5"/>
    <s v="All"/>
    <x v="0"/>
    <x v="2"/>
    <n v="0"/>
    <n v="0"/>
    <n v="0"/>
    <n v="8921"/>
  </r>
  <r>
    <x v="10"/>
    <x v="5"/>
    <s v="All"/>
    <x v="1"/>
    <x v="2"/>
    <n v="0"/>
    <n v="0"/>
    <n v="0"/>
    <n v="14086"/>
  </r>
  <r>
    <x v="10"/>
    <x v="5"/>
    <s v="All"/>
    <x v="2"/>
    <x v="2"/>
    <n v="0"/>
    <n v="0"/>
    <n v="0"/>
    <n v="26389"/>
  </r>
  <r>
    <x v="10"/>
    <x v="5"/>
    <s v="All"/>
    <x v="3"/>
    <x v="2"/>
    <n v="0"/>
    <n v="0"/>
    <n v="0"/>
    <n v="30065"/>
  </r>
  <r>
    <x v="10"/>
    <x v="5"/>
    <s v="All"/>
    <x v="4"/>
    <x v="2"/>
    <n v="0"/>
    <n v="0"/>
    <n v="0"/>
    <n v="25757"/>
  </r>
  <r>
    <x v="10"/>
    <x v="5"/>
    <s v="All"/>
    <x v="5"/>
    <x v="2"/>
    <n v="0"/>
    <n v="0"/>
    <n v="0"/>
    <n v="16510"/>
  </r>
  <r>
    <x v="10"/>
    <x v="5"/>
    <s v="All"/>
    <x v="6"/>
    <x v="2"/>
    <n v="0"/>
    <n v="0"/>
    <n v="0"/>
    <n v="132848"/>
  </r>
  <r>
    <x v="10"/>
    <x v="5"/>
    <s v="All"/>
    <x v="7"/>
    <x v="2"/>
    <n v="0"/>
    <n v="0"/>
    <n v="0"/>
    <n v="129687"/>
  </r>
  <r>
    <x v="10"/>
    <x v="5"/>
    <s v="All"/>
    <x v="8"/>
    <x v="2"/>
    <n v="0"/>
    <n v="0"/>
    <n v="0"/>
    <n v="30125"/>
  </r>
  <r>
    <x v="10"/>
    <x v="5"/>
    <s v="All"/>
    <x v="9"/>
    <x v="2"/>
    <n v="0"/>
    <n v="0"/>
    <n v="0"/>
    <n v="24036"/>
  </r>
  <r>
    <x v="10"/>
    <x v="6"/>
    <s v="All"/>
    <x v="0"/>
    <x v="2"/>
    <n v="0"/>
    <n v="0"/>
    <n v="0"/>
    <n v="9640"/>
  </r>
  <r>
    <x v="10"/>
    <x v="6"/>
    <s v="All"/>
    <x v="1"/>
    <x v="2"/>
    <n v="0"/>
    <n v="0"/>
    <n v="0"/>
    <n v="14983"/>
  </r>
  <r>
    <x v="10"/>
    <x v="6"/>
    <s v="All"/>
    <x v="2"/>
    <x v="2"/>
    <n v="0"/>
    <n v="0"/>
    <n v="0"/>
    <n v="28570"/>
  </r>
  <r>
    <x v="10"/>
    <x v="6"/>
    <s v="All"/>
    <x v="3"/>
    <x v="2"/>
    <n v="0"/>
    <n v="0"/>
    <n v="0"/>
    <n v="31295"/>
  </r>
  <r>
    <x v="10"/>
    <x v="6"/>
    <s v="All"/>
    <x v="4"/>
    <x v="2"/>
    <n v="0"/>
    <n v="0"/>
    <n v="0"/>
    <n v="27354"/>
  </r>
  <r>
    <x v="10"/>
    <x v="6"/>
    <s v="All"/>
    <x v="5"/>
    <x v="2"/>
    <n v="0"/>
    <n v="0"/>
    <n v="0"/>
    <n v="16973"/>
  </r>
  <r>
    <x v="10"/>
    <x v="6"/>
    <s v="All"/>
    <x v="6"/>
    <x v="2"/>
    <n v="0"/>
    <n v="0"/>
    <n v="0"/>
    <n v="137857"/>
  </r>
  <r>
    <x v="10"/>
    <x v="6"/>
    <s v="All"/>
    <x v="7"/>
    <x v="2"/>
    <n v="0"/>
    <n v="0"/>
    <n v="0"/>
    <n v="136724"/>
  </r>
  <r>
    <x v="10"/>
    <x v="6"/>
    <s v="All"/>
    <x v="8"/>
    <x v="2"/>
    <n v="0"/>
    <n v="0"/>
    <n v="0"/>
    <n v="31273"/>
  </r>
  <r>
    <x v="10"/>
    <x v="6"/>
    <s v="All"/>
    <x v="9"/>
    <x v="2"/>
    <n v="0"/>
    <n v="0"/>
    <n v="0"/>
    <n v="24332"/>
  </r>
  <r>
    <x v="10"/>
    <x v="7"/>
    <s v="All"/>
    <x v="0"/>
    <x v="2"/>
    <n v="0"/>
    <n v="0"/>
    <n v="0"/>
    <n v="9478"/>
  </r>
  <r>
    <x v="10"/>
    <x v="7"/>
    <s v="All"/>
    <x v="1"/>
    <x v="2"/>
    <n v="0"/>
    <n v="0"/>
    <n v="0"/>
    <n v="14491"/>
  </r>
  <r>
    <x v="10"/>
    <x v="7"/>
    <s v="All"/>
    <x v="2"/>
    <x v="2"/>
    <n v="0"/>
    <n v="0"/>
    <n v="0"/>
    <n v="27857"/>
  </r>
  <r>
    <x v="10"/>
    <x v="7"/>
    <s v="All"/>
    <x v="3"/>
    <x v="2"/>
    <n v="0"/>
    <n v="0"/>
    <n v="0"/>
    <n v="30649"/>
  </r>
  <r>
    <x v="10"/>
    <x v="7"/>
    <s v="All"/>
    <x v="4"/>
    <x v="2"/>
    <n v="0"/>
    <n v="0"/>
    <n v="0"/>
    <n v="27062"/>
  </r>
  <r>
    <x v="10"/>
    <x v="7"/>
    <s v="All"/>
    <x v="5"/>
    <x v="2"/>
    <n v="0"/>
    <n v="0"/>
    <n v="0"/>
    <n v="16813"/>
  </r>
  <r>
    <x v="10"/>
    <x v="7"/>
    <s v="All"/>
    <x v="6"/>
    <x v="2"/>
    <n v="0"/>
    <n v="0"/>
    <n v="0"/>
    <n v="134269"/>
  </r>
  <r>
    <x v="10"/>
    <x v="7"/>
    <s v="All"/>
    <x v="7"/>
    <x v="2"/>
    <n v="0"/>
    <n v="0"/>
    <n v="0"/>
    <n v="137270"/>
  </r>
  <r>
    <x v="10"/>
    <x v="7"/>
    <s v="All"/>
    <x v="8"/>
    <x v="2"/>
    <n v="0"/>
    <n v="0"/>
    <n v="0"/>
    <n v="31820"/>
  </r>
  <r>
    <x v="10"/>
    <x v="7"/>
    <s v="All"/>
    <x v="9"/>
    <x v="2"/>
    <n v="0"/>
    <n v="0"/>
    <n v="0"/>
    <n v="24361"/>
  </r>
  <r>
    <x v="10"/>
    <x v="8"/>
    <s v="All"/>
    <x v="0"/>
    <x v="2"/>
    <n v="0"/>
    <n v="0"/>
    <n v="0"/>
    <n v="9628"/>
  </r>
  <r>
    <x v="10"/>
    <x v="8"/>
    <s v="All"/>
    <x v="1"/>
    <x v="2"/>
    <n v="0"/>
    <n v="0"/>
    <n v="0"/>
    <n v="14540"/>
  </r>
  <r>
    <x v="10"/>
    <x v="8"/>
    <s v="All"/>
    <x v="2"/>
    <x v="2"/>
    <n v="0"/>
    <n v="0"/>
    <n v="0"/>
    <n v="28168"/>
  </r>
  <r>
    <x v="10"/>
    <x v="8"/>
    <s v="All"/>
    <x v="3"/>
    <x v="2"/>
    <n v="0"/>
    <n v="0"/>
    <n v="0"/>
    <n v="31000"/>
  </r>
  <r>
    <x v="10"/>
    <x v="8"/>
    <s v="All"/>
    <x v="4"/>
    <x v="2"/>
    <n v="0"/>
    <n v="0"/>
    <n v="0"/>
    <n v="26723"/>
  </r>
  <r>
    <x v="10"/>
    <x v="8"/>
    <s v="All"/>
    <x v="5"/>
    <x v="2"/>
    <n v="0"/>
    <n v="0"/>
    <n v="0"/>
    <n v="16777"/>
  </r>
  <r>
    <x v="10"/>
    <x v="8"/>
    <s v="All"/>
    <x v="6"/>
    <x v="2"/>
    <n v="0"/>
    <n v="0"/>
    <n v="0"/>
    <n v="132402"/>
  </r>
  <r>
    <x v="10"/>
    <x v="8"/>
    <s v="All"/>
    <x v="7"/>
    <x v="2"/>
    <n v="0"/>
    <n v="0"/>
    <n v="0"/>
    <n v="137200"/>
  </r>
  <r>
    <x v="10"/>
    <x v="8"/>
    <s v="All"/>
    <x v="8"/>
    <x v="2"/>
    <n v="0"/>
    <n v="0"/>
    <n v="0"/>
    <n v="32595"/>
  </r>
  <r>
    <x v="10"/>
    <x v="8"/>
    <s v="All"/>
    <x v="9"/>
    <x v="2"/>
    <n v="0"/>
    <n v="0"/>
    <n v="0"/>
    <n v="24241"/>
  </r>
  <r>
    <x v="10"/>
    <x v="9"/>
    <s v="All"/>
    <x v="0"/>
    <x v="2"/>
    <n v="0"/>
    <n v="0"/>
    <n v="0"/>
    <n v="9203"/>
  </r>
  <r>
    <x v="10"/>
    <x v="9"/>
    <s v="All"/>
    <x v="1"/>
    <x v="2"/>
    <n v="0"/>
    <n v="0"/>
    <n v="0"/>
    <n v="14604"/>
  </r>
  <r>
    <x v="10"/>
    <x v="9"/>
    <s v="All"/>
    <x v="2"/>
    <x v="2"/>
    <n v="0"/>
    <n v="0"/>
    <n v="0"/>
    <n v="27580"/>
  </r>
  <r>
    <x v="10"/>
    <x v="9"/>
    <s v="All"/>
    <x v="3"/>
    <x v="2"/>
    <n v="0"/>
    <n v="0"/>
    <n v="0"/>
    <n v="31048"/>
  </r>
  <r>
    <x v="10"/>
    <x v="9"/>
    <s v="All"/>
    <x v="4"/>
    <x v="2"/>
    <n v="0"/>
    <n v="0"/>
    <n v="0"/>
    <n v="26339"/>
  </r>
  <r>
    <x v="10"/>
    <x v="9"/>
    <s v="All"/>
    <x v="5"/>
    <x v="2"/>
    <n v="0"/>
    <n v="0"/>
    <n v="0"/>
    <n v="16547"/>
  </r>
  <r>
    <x v="10"/>
    <x v="9"/>
    <s v="All"/>
    <x v="6"/>
    <x v="2"/>
    <n v="0"/>
    <n v="0"/>
    <n v="0"/>
    <n v="131115"/>
  </r>
  <r>
    <x v="10"/>
    <x v="9"/>
    <s v="All"/>
    <x v="7"/>
    <x v="2"/>
    <n v="0"/>
    <n v="0"/>
    <n v="0"/>
    <n v="138446"/>
  </r>
  <r>
    <x v="10"/>
    <x v="9"/>
    <s v="All"/>
    <x v="8"/>
    <x v="2"/>
    <n v="0"/>
    <n v="0"/>
    <n v="0"/>
    <n v="34236"/>
  </r>
  <r>
    <x v="10"/>
    <x v="9"/>
    <s v="All"/>
    <x v="9"/>
    <x v="2"/>
    <n v="0"/>
    <n v="0"/>
    <n v="0"/>
    <n v="24320"/>
  </r>
  <r>
    <x v="10"/>
    <x v="10"/>
    <s v="All"/>
    <x v="0"/>
    <x v="2"/>
    <n v="0"/>
    <n v="0"/>
    <n v="0"/>
    <n v="8840"/>
  </r>
  <r>
    <x v="10"/>
    <x v="10"/>
    <s v="All"/>
    <x v="1"/>
    <x v="2"/>
    <n v="0"/>
    <n v="0"/>
    <n v="0"/>
    <n v="14644"/>
  </r>
  <r>
    <x v="10"/>
    <x v="10"/>
    <s v="All"/>
    <x v="2"/>
    <x v="2"/>
    <n v="0"/>
    <n v="0"/>
    <n v="0"/>
    <n v="27305"/>
  </r>
  <r>
    <x v="10"/>
    <x v="10"/>
    <s v="All"/>
    <x v="3"/>
    <x v="2"/>
    <n v="0"/>
    <n v="0"/>
    <n v="0"/>
    <n v="31304"/>
  </r>
  <r>
    <x v="10"/>
    <x v="10"/>
    <s v="All"/>
    <x v="4"/>
    <x v="2"/>
    <n v="0"/>
    <n v="0"/>
    <n v="0"/>
    <n v="25636"/>
  </r>
  <r>
    <x v="10"/>
    <x v="10"/>
    <s v="All"/>
    <x v="5"/>
    <x v="2"/>
    <n v="0"/>
    <n v="0"/>
    <n v="0"/>
    <n v="16496"/>
  </r>
  <r>
    <x v="10"/>
    <x v="10"/>
    <s v="All"/>
    <x v="6"/>
    <x v="2"/>
    <n v="0"/>
    <n v="0"/>
    <n v="0"/>
    <n v="128071"/>
  </r>
  <r>
    <x v="10"/>
    <x v="10"/>
    <s v="All"/>
    <x v="7"/>
    <x v="2"/>
    <n v="0"/>
    <n v="0"/>
    <n v="0"/>
    <n v="137867"/>
  </r>
  <r>
    <x v="10"/>
    <x v="10"/>
    <s v="All"/>
    <x v="8"/>
    <x v="2"/>
    <n v="0"/>
    <n v="0"/>
    <n v="0"/>
    <n v="36475"/>
  </r>
  <r>
    <x v="10"/>
    <x v="10"/>
    <s v="All"/>
    <x v="9"/>
    <x v="2"/>
    <n v="0"/>
    <n v="0"/>
    <n v="0"/>
    <n v="24800"/>
  </r>
  <r>
    <x v="10"/>
    <x v="11"/>
    <s v="All"/>
    <x v="0"/>
    <x v="2"/>
    <n v="0"/>
    <n v="0"/>
    <n v="0"/>
    <n v="0"/>
  </r>
  <r>
    <x v="10"/>
    <x v="11"/>
    <s v="All"/>
    <x v="1"/>
    <x v="2"/>
    <n v="0"/>
    <n v="0"/>
    <n v="0"/>
    <n v="0"/>
  </r>
  <r>
    <x v="10"/>
    <x v="11"/>
    <s v="All"/>
    <x v="2"/>
    <x v="2"/>
    <n v="0"/>
    <n v="0"/>
    <n v="0"/>
    <n v="0"/>
  </r>
  <r>
    <x v="10"/>
    <x v="11"/>
    <s v="All"/>
    <x v="3"/>
    <x v="2"/>
    <n v="0"/>
    <n v="0"/>
    <n v="0"/>
    <n v="0"/>
  </r>
  <r>
    <x v="10"/>
    <x v="11"/>
    <s v="All"/>
    <x v="4"/>
    <x v="2"/>
    <n v="0"/>
    <n v="0"/>
    <n v="0"/>
    <n v="0"/>
  </r>
  <r>
    <x v="10"/>
    <x v="11"/>
    <s v="All"/>
    <x v="5"/>
    <x v="2"/>
    <n v="0"/>
    <n v="0"/>
    <n v="0"/>
    <n v="0"/>
  </r>
  <r>
    <x v="10"/>
    <x v="11"/>
    <s v="All"/>
    <x v="6"/>
    <x v="2"/>
    <n v="0"/>
    <n v="0"/>
    <n v="0"/>
    <n v="0"/>
  </r>
  <r>
    <x v="10"/>
    <x v="11"/>
    <s v="All"/>
    <x v="7"/>
    <x v="2"/>
    <n v="0"/>
    <n v="0"/>
    <n v="0"/>
    <n v="0"/>
  </r>
  <r>
    <x v="10"/>
    <x v="11"/>
    <s v="All"/>
    <x v="8"/>
    <x v="2"/>
    <n v="0"/>
    <n v="0"/>
    <n v="0"/>
    <n v="0"/>
  </r>
  <r>
    <x v="10"/>
    <x v="11"/>
    <s v="All"/>
    <x v="9"/>
    <x v="2"/>
    <n v="0"/>
    <n v="0"/>
    <n v="0"/>
    <n v="0"/>
  </r>
  <r>
    <x v="10"/>
    <x v="0"/>
    <s v="All"/>
    <x v="0"/>
    <x v="3"/>
    <n v="0"/>
    <n v="0"/>
    <n v="0"/>
    <n v="10455"/>
  </r>
  <r>
    <x v="10"/>
    <x v="0"/>
    <s v="All"/>
    <x v="1"/>
    <x v="3"/>
    <n v="0"/>
    <n v="0"/>
    <n v="0"/>
    <n v="15788"/>
  </r>
  <r>
    <x v="10"/>
    <x v="0"/>
    <s v="All"/>
    <x v="2"/>
    <x v="3"/>
    <n v="0"/>
    <n v="0"/>
    <n v="0"/>
    <n v="28675"/>
  </r>
  <r>
    <x v="10"/>
    <x v="0"/>
    <s v="All"/>
    <x v="3"/>
    <x v="3"/>
    <n v="0"/>
    <n v="0"/>
    <n v="0"/>
    <n v="30507"/>
  </r>
  <r>
    <x v="10"/>
    <x v="0"/>
    <s v="All"/>
    <x v="4"/>
    <x v="3"/>
    <n v="0"/>
    <n v="0"/>
    <n v="0"/>
    <n v="24952"/>
  </r>
  <r>
    <x v="10"/>
    <x v="0"/>
    <s v="All"/>
    <x v="5"/>
    <x v="3"/>
    <n v="0"/>
    <n v="0"/>
    <n v="0"/>
    <n v="15668"/>
  </r>
  <r>
    <x v="10"/>
    <x v="0"/>
    <s v="All"/>
    <x v="6"/>
    <x v="3"/>
    <n v="0"/>
    <n v="0"/>
    <n v="0"/>
    <n v="121825"/>
  </r>
  <r>
    <x v="10"/>
    <x v="0"/>
    <s v="All"/>
    <x v="7"/>
    <x v="3"/>
    <n v="0"/>
    <n v="0"/>
    <n v="0"/>
    <n v="98416"/>
  </r>
  <r>
    <x v="10"/>
    <x v="0"/>
    <s v="All"/>
    <x v="8"/>
    <x v="3"/>
    <n v="0"/>
    <n v="0"/>
    <n v="0"/>
    <n v="23434"/>
  </r>
  <r>
    <x v="10"/>
    <x v="0"/>
    <s v="All"/>
    <x v="9"/>
    <x v="3"/>
    <n v="0"/>
    <n v="0"/>
    <n v="0"/>
    <n v="19920"/>
  </r>
  <r>
    <x v="10"/>
    <x v="1"/>
    <s v="All"/>
    <x v="0"/>
    <x v="3"/>
    <n v="0"/>
    <n v="0"/>
    <n v="0"/>
    <n v="9908"/>
  </r>
  <r>
    <x v="10"/>
    <x v="1"/>
    <s v="All"/>
    <x v="1"/>
    <x v="3"/>
    <n v="0"/>
    <n v="0"/>
    <n v="0"/>
    <n v="14899"/>
  </r>
  <r>
    <x v="10"/>
    <x v="1"/>
    <s v="All"/>
    <x v="2"/>
    <x v="3"/>
    <n v="0"/>
    <n v="0"/>
    <n v="0"/>
    <n v="27027"/>
  </r>
  <r>
    <x v="10"/>
    <x v="1"/>
    <s v="All"/>
    <x v="3"/>
    <x v="3"/>
    <n v="0"/>
    <n v="0"/>
    <n v="0"/>
    <n v="30006"/>
  </r>
  <r>
    <x v="10"/>
    <x v="1"/>
    <s v="All"/>
    <x v="4"/>
    <x v="3"/>
    <n v="0"/>
    <n v="0"/>
    <n v="0"/>
    <n v="24673"/>
  </r>
  <r>
    <x v="10"/>
    <x v="1"/>
    <s v="All"/>
    <x v="5"/>
    <x v="3"/>
    <n v="0"/>
    <n v="0"/>
    <n v="0"/>
    <n v="16396"/>
  </r>
  <r>
    <x v="10"/>
    <x v="1"/>
    <s v="All"/>
    <x v="6"/>
    <x v="3"/>
    <n v="0"/>
    <n v="0"/>
    <n v="0"/>
    <n v="124853"/>
  </r>
  <r>
    <x v="10"/>
    <x v="1"/>
    <s v="All"/>
    <x v="7"/>
    <x v="3"/>
    <n v="0"/>
    <n v="0"/>
    <n v="0"/>
    <n v="104569"/>
  </r>
  <r>
    <x v="10"/>
    <x v="1"/>
    <s v="All"/>
    <x v="8"/>
    <x v="3"/>
    <n v="0"/>
    <n v="0"/>
    <n v="0"/>
    <n v="23811"/>
  </r>
  <r>
    <x v="10"/>
    <x v="1"/>
    <s v="All"/>
    <x v="9"/>
    <x v="3"/>
    <n v="0"/>
    <n v="0"/>
    <n v="0"/>
    <n v="20410"/>
  </r>
  <r>
    <x v="10"/>
    <x v="2"/>
    <s v="All"/>
    <x v="0"/>
    <x v="3"/>
    <n v="0"/>
    <n v="0"/>
    <n v="0"/>
    <n v="9630"/>
  </r>
  <r>
    <x v="10"/>
    <x v="2"/>
    <s v="All"/>
    <x v="1"/>
    <x v="3"/>
    <n v="0"/>
    <n v="0"/>
    <n v="0"/>
    <n v="15032"/>
  </r>
  <r>
    <x v="10"/>
    <x v="2"/>
    <s v="All"/>
    <x v="2"/>
    <x v="3"/>
    <n v="0"/>
    <n v="0"/>
    <n v="0"/>
    <n v="27323"/>
  </r>
  <r>
    <x v="10"/>
    <x v="2"/>
    <s v="All"/>
    <x v="3"/>
    <x v="3"/>
    <n v="0"/>
    <n v="0"/>
    <n v="0"/>
    <n v="31433"/>
  </r>
  <r>
    <x v="10"/>
    <x v="2"/>
    <s v="All"/>
    <x v="4"/>
    <x v="3"/>
    <n v="0"/>
    <n v="0"/>
    <n v="0"/>
    <n v="25498"/>
  </r>
  <r>
    <x v="10"/>
    <x v="2"/>
    <s v="All"/>
    <x v="5"/>
    <x v="3"/>
    <n v="0"/>
    <n v="0"/>
    <n v="0"/>
    <n v="16991"/>
  </r>
  <r>
    <x v="10"/>
    <x v="2"/>
    <s v="All"/>
    <x v="6"/>
    <x v="3"/>
    <n v="3"/>
    <n v="1"/>
    <n v="4"/>
    <n v="130438"/>
  </r>
  <r>
    <x v="10"/>
    <x v="2"/>
    <s v="All"/>
    <x v="7"/>
    <x v="3"/>
    <n v="7"/>
    <n v="1"/>
    <n v="7"/>
    <n v="116034"/>
  </r>
  <r>
    <x v="10"/>
    <x v="2"/>
    <s v="All"/>
    <x v="8"/>
    <x v="3"/>
    <n v="0"/>
    <n v="0"/>
    <n v="0"/>
    <n v="27134"/>
  </r>
  <r>
    <x v="10"/>
    <x v="2"/>
    <s v="All"/>
    <x v="9"/>
    <x v="3"/>
    <n v="0"/>
    <n v="0"/>
    <n v="0"/>
    <n v="23031"/>
  </r>
  <r>
    <x v="10"/>
    <x v="3"/>
    <s v="All"/>
    <x v="0"/>
    <x v="3"/>
    <n v="0"/>
    <n v="0"/>
    <n v="0"/>
    <n v="8939"/>
  </r>
  <r>
    <x v="10"/>
    <x v="3"/>
    <s v="All"/>
    <x v="1"/>
    <x v="3"/>
    <n v="0"/>
    <n v="0"/>
    <n v="0"/>
    <n v="14654"/>
  </r>
  <r>
    <x v="10"/>
    <x v="3"/>
    <s v="All"/>
    <x v="2"/>
    <x v="3"/>
    <n v="0"/>
    <n v="0"/>
    <n v="0"/>
    <n v="26320"/>
  </r>
  <r>
    <x v="10"/>
    <x v="3"/>
    <s v="All"/>
    <x v="3"/>
    <x v="3"/>
    <n v="0"/>
    <n v="0"/>
    <n v="0"/>
    <n v="31003"/>
  </r>
  <r>
    <x v="10"/>
    <x v="3"/>
    <s v="All"/>
    <x v="4"/>
    <x v="3"/>
    <n v="0"/>
    <n v="0"/>
    <n v="0"/>
    <n v="25212"/>
  </r>
  <r>
    <x v="10"/>
    <x v="3"/>
    <s v="All"/>
    <x v="5"/>
    <x v="3"/>
    <n v="0"/>
    <n v="0"/>
    <n v="0"/>
    <n v="16643"/>
  </r>
  <r>
    <x v="10"/>
    <x v="3"/>
    <s v="All"/>
    <x v="6"/>
    <x v="3"/>
    <n v="0"/>
    <n v="0"/>
    <n v="0"/>
    <n v="129561"/>
  </r>
  <r>
    <x v="10"/>
    <x v="3"/>
    <s v="All"/>
    <x v="7"/>
    <x v="3"/>
    <n v="12"/>
    <n v="1"/>
    <n v="12"/>
    <n v="120479"/>
  </r>
  <r>
    <x v="10"/>
    <x v="3"/>
    <s v="All"/>
    <x v="8"/>
    <x v="3"/>
    <n v="0"/>
    <n v="0"/>
    <n v="0"/>
    <n v="28271"/>
  </r>
  <r>
    <x v="10"/>
    <x v="3"/>
    <s v="All"/>
    <x v="9"/>
    <x v="3"/>
    <n v="0"/>
    <n v="0"/>
    <n v="0"/>
    <n v="23488"/>
  </r>
  <r>
    <x v="10"/>
    <x v="4"/>
    <s v="All"/>
    <x v="0"/>
    <x v="3"/>
    <n v="0"/>
    <n v="0"/>
    <n v="0"/>
    <n v="8467"/>
  </r>
  <r>
    <x v="10"/>
    <x v="4"/>
    <s v="All"/>
    <x v="1"/>
    <x v="3"/>
    <n v="0"/>
    <n v="0"/>
    <n v="0"/>
    <n v="13448"/>
  </r>
  <r>
    <x v="10"/>
    <x v="4"/>
    <s v="All"/>
    <x v="2"/>
    <x v="3"/>
    <n v="0"/>
    <n v="0"/>
    <n v="0"/>
    <n v="24739"/>
  </r>
  <r>
    <x v="10"/>
    <x v="4"/>
    <s v="All"/>
    <x v="3"/>
    <x v="3"/>
    <n v="0"/>
    <n v="0"/>
    <n v="0"/>
    <n v="29077"/>
  </r>
  <r>
    <x v="10"/>
    <x v="4"/>
    <s v="All"/>
    <x v="4"/>
    <x v="3"/>
    <n v="0"/>
    <n v="0"/>
    <n v="0"/>
    <n v="24737"/>
  </r>
  <r>
    <x v="10"/>
    <x v="4"/>
    <s v="All"/>
    <x v="5"/>
    <x v="3"/>
    <n v="0"/>
    <n v="0"/>
    <n v="0"/>
    <n v="15737"/>
  </r>
  <r>
    <x v="10"/>
    <x v="4"/>
    <s v="All"/>
    <x v="6"/>
    <x v="3"/>
    <n v="0"/>
    <n v="0"/>
    <n v="0"/>
    <n v="126154"/>
  </r>
  <r>
    <x v="10"/>
    <x v="4"/>
    <s v="All"/>
    <x v="7"/>
    <x v="3"/>
    <n v="0"/>
    <n v="0"/>
    <n v="0"/>
    <n v="121911"/>
  </r>
  <r>
    <x v="10"/>
    <x v="4"/>
    <s v="All"/>
    <x v="8"/>
    <x v="3"/>
    <n v="0"/>
    <n v="0"/>
    <n v="0"/>
    <n v="28927"/>
  </r>
  <r>
    <x v="10"/>
    <x v="4"/>
    <s v="All"/>
    <x v="9"/>
    <x v="3"/>
    <n v="0"/>
    <n v="0"/>
    <n v="0"/>
    <n v="23648"/>
  </r>
  <r>
    <x v="10"/>
    <x v="5"/>
    <s v="All"/>
    <x v="0"/>
    <x v="3"/>
    <n v="0"/>
    <n v="0"/>
    <n v="0"/>
    <n v="8921"/>
  </r>
  <r>
    <x v="10"/>
    <x v="5"/>
    <s v="All"/>
    <x v="1"/>
    <x v="3"/>
    <n v="0"/>
    <n v="0"/>
    <n v="0"/>
    <n v="14086"/>
  </r>
  <r>
    <x v="10"/>
    <x v="5"/>
    <s v="All"/>
    <x v="2"/>
    <x v="3"/>
    <n v="0"/>
    <n v="0"/>
    <n v="0"/>
    <n v="26389"/>
  </r>
  <r>
    <x v="10"/>
    <x v="5"/>
    <s v="All"/>
    <x v="3"/>
    <x v="3"/>
    <n v="0"/>
    <n v="0"/>
    <n v="0"/>
    <n v="30065"/>
  </r>
  <r>
    <x v="10"/>
    <x v="5"/>
    <s v="All"/>
    <x v="4"/>
    <x v="3"/>
    <n v="0"/>
    <n v="0"/>
    <n v="0"/>
    <n v="25757"/>
  </r>
  <r>
    <x v="10"/>
    <x v="5"/>
    <s v="All"/>
    <x v="5"/>
    <x v="3"/>
    <n v="0"/>
    <n v="0"/>
    <n v="0"/>
    <n v="16510"/>
  </r>
  <r>
    <x v="10"/>
    <x v="5"/>
    <s v="All"/>
    <x v="6"/>
    <x v="3"/>
    <n v="12"/>
    <n v="2"/>
    <n v="12"/>
    <n v="132848"/>
  </r>
  <r>
    <x v="10"/>
    <x v="5"/>
    <s v="All"/>
    <x v="7"/>
    <x v="3"/>
    <n v="0"/>
    <n v="0"/>
    <n v="0"/>
    <n v="129687"/>
  </r>
  <r>
    <x v="10"/>
    <x v="5"/>
    <s v="All"/>
    <x v="8"/>
    <x v="3"/>
    <n v="0"/>
    <n v="0"/>
    <n v="0"/>
    <n v="30125"/>
  </r>
  <r>
    <x v="10"/>
    <x v="5"/>
    <s v="All"/>
    <x v="9"/>
    <x v="3"/>
    <n v="0"/>
    <n v="0"/>
    <n v="0"/>
    <n v="24036"/>
  </r>
  <r>
    <x v="10"/>
    <x v="6"/>
    <s v="All"/>
    <x v="0"/>
    <x v="3"/>
    <n v="0"/>
    <n v="0"/>
    <n v="0"/>
    <n v="9640"/>
  </r>
  <r>
    <x v="10"/>
    <x v="6"/>
    <s v="All"/>
    <x v="1"/>
    <x v="3"/>
    <n v="0"/>
    <n v="0"/>
    <n v="0"/>
    <n v="14983"/>
  </r>
  <r>
    <x v="10"/>
    <x v="6"/>
    <s v="All"/>
    <x v="2"/>
    <x v="3"/>
    <n v="0"/>
    <n v="0"/>
    <n v="0"/>
    <n v="28570"/>
  </r>
  <r>
    <x v="10"/>
    <x v="6"/>
    <s v="All"/>
    <x v="3"/>
    <x v="3"/>
    <n v="0"/>
    <n v="0"/>
    <n v="0"/>
    <n v="31295"/>
  </r>
  <r>
    <x v="10"/>
    <x v="6"/>
    <s v="All"/>
    <x v="4"/>
    <x v="3"/>
    <n v="0"/>
    <n v="0"/>
    <n v="0"/>
    <n v="27354"/>
  </r>
  <r>
    <x v="10"/>
    <x v="6"/>
    <s v="All"/>
    <x v="5"/>
    <x v="3"/>
    <n v="0"/>
    <n v="0"/>
    <n v="0"/>
    <n v="16973"/>
  </r>
  <r>
    <x v="10"/>
    <x v="6"/>
    <s v="All"/>
    <x v="6"/>
    <x v="3"/>
    <n v="0"/>
    <n v="0"/>
    <n v="0"/>
    <n v="137857"/>
  </r>
  <r>
    <x v="10"/>
    <x v="6"/>
    <s v="All"/>
    <x v="7"/>
    <x v="3"/>
    <n v="4"/>
    <n v="2"/>
    <n v="4"/>
    <n v="136724"/>
  </r>
  <r>
    <x v="10"/>
    <x v="6"/>
    <s v="All"/>
    <x v="8"/>
    <x v="3"/>
    <n v="0"/>
    <n v="0"/>
    <n v="0"/>
    <n v="31273"/>
  </r>
  <r>
    <x v="10"/>
    <x v="6"/>
    <s v="All"/>
    <x v="9"/>
    <x v="3"/>
    <n v="0"/>
    <n v="0"/>
    <n v="0"/>
    <n v="24332"/>
  </r>
  <r>
    <x v="10"/>
    <x v="7"/>
    <s v="All"/>
    <x v="0"/>
    <x v="3"/>
    <n v="0"/>
    <n v="0"/>
    <n v="0"/>
    <n v="9478"/>
  </r>
  <r>
    <x v="10"/>
    <x v="7"/>
    <s v="All"/>
    <x v="1"/>
    <x v="3"/>
    <n v="0"/>
    <n v="0"/>
    <n v="0"/>
    <n v="14491"/>
  </r>
  <r>
    <x v="10"/>
    <x v="7"/>
    <s v="All"/>
    <x v="2"/>
    <x v="3"/>
    <n v="0"/>
    <n v="0"/>
    <n v="0"/>
    <n v="27857"/>
  </r>
  <r>
    <x v="10"/>
    <x v="7"/>
    <s v="All"/>
    <x v="3"/>
    <x v="3"/>
    <n v="0"/>
    <n v="0"/>
    <n v="0"/>
    <n v="30649"/>
  </r>
  <r>
    <x v="10"/>
    <x v="7"/>
    <s v="All"/>
    <x v="4"/>
    <x v="3"/>
    <n v="0"/>
    <n v="0"/>
    <n v="0"/>
    <n v="27062"/>
  </r>
  <r>
    <x v="10"/>
    <x v="7"/>
    <s v="All"/>
    <x v="5"/>
    <x v="3"/>
    <n v="0"/>
    <n v="0"/>
    <n v="0"/>
    <n v="16813"/>
  </r>
  <r>
    <x v="10"/>
    <x v="7"/>
    <s v="All"/>
    <x v="6"/>
    <x v="3"/>
    <n v="0"/>
    <n v="0"/>
    <n v="0"/>
    <n v="134269"/>
  </r>
  <r>
    <x v="10"/>
    <x v="7"/>
    <s v="All"/>
    <x v="7"/>
    <x v="3"/>
    <n v="0"/>
    <n v="0"/>
    <n v="0"/>
    <n v="137270"/>
  </r>
  <r>
    <x v="10"/>
    <x v="7"/>
    <s v="All"/>
    <x v="8"/>
    <x v="3"/>
    <n v="0"/>
    <n v="0"/>
    <n v="0"/>
    <n v="31820"/>
  </r>
  <r>
    <x v="10"/>
    <x v="7"/>
    <s v="All"/>
    <x v="9"/>
    <x v="3"/>
    <n v="0"/>
    <n v="0"/>
    <n v="0"/>
    <n v="24361"/>
  </r>
  <r>
    <x v="10"/>
    <x v="8"/>
    <s v="All"/>
    <x v="0"/>
    <x v="3"/>
    <n v="0"/>
    <n v="0"/>
    <n v="0"/>
    <n v="9628"/>
  </r>
  <r>
    <x v="10"/>
    <x v="8"/>
    <s v="All"/>
    <x v="1"/>
    <x v="3"/>
    <n v="0"/>
    <n v="0"/>
    <n v="0"/>
    <n v="14540"/>
  </r>
  <r>
    <x v="10"/>
    <x v="8"/>
    <s v="All"/>
    <x v="2"/>
    <x v="3"/>
    <n v="0"/>
    <n v="0"/>
    <n v="0"/>
    <n v="28168"/>
  </r>
  <r>
    <x v="10"/>
    <x v="8"/>
    <s v="All"/>
    <x v="3"/>
    <x v="3"/>
    <n v="0"/>
    <n v="0"/>
    <n v="0"/>
    <n v="31000"/>
  </r>
  <r>
    <x v="10"/>
    <x v="8"/>
    <s v="All"/>
    <x v="4"/>
    <x v="3"/>
    <n v="0"/>
    <n v="0"/>
    <n v="0"/>
    <n v="26723"/>
  </r>
  <r>
    <x v="10"/>
    <x v="8"/>
    <s v="All"/>
    <x v="5"/>
    <x v="3"/>
    <n v="0"/>
    <n v="0"/>
    <n v="0"/>
    <n v="16777"/>
  </r>
  <r>
    <x v="10"/>
    <x v="8"/>
    <s v="All"/>
    <x v="6"/>
    <x v="3"/>
    <n v="19"/>
    <n v="1"/>
    <n v="22"/>
    <n v="132402"/>
  </r>
  <r>
    <x v="10"/>
    <x v="8"/>
    <s v="All"/>
    <x v="7"/>
    <x v="3"/>
    <n v="4"/>
    <n v="1"/>
    <n v="90"/>
    <n v="137200"/>
  </r>
  <r>
    <x v="10"/>
    <x v="8"/>
    <s v="All"/>
    <x v="8"/>
    <x v="3"/>
    <n v="0"/>
    <n v="0"/>
    <n v="0"/>
    <n v="32595"/>
  </r>
  <r>
    <x v="10"/>
    <x v="8"/>
    <s v="All"/>
    <x v="9"/>
    <x v="3"/>
    <n v="0"/>
    <n v="0"/>
    <n v="0"/>
    <n v="24241"/>
  </r>
  <r>
    <x v="10"/>
    <x v="9"/>
    <s v="All"/>
    <x v="0"/>
    <x v="3"/>
    <n v="0"/>
    <n v="0"/>
    <n v="0"/>
    <n v="9203"/>
  </r>
  <r>
    <x v="10"/>
    <x v="9"/>
    <s v="All"/>
    <x v="1"/>
    <x v="3"/>
    <n v="0"/>
    <n v="0"/>
    <n v="0"/>
    <n v="14604"/>
  </r>
  <r>
    <x v="10"/>
    <x v="9"/>
    <s v="All"/>
    <x v="2"/>
    <x v="3"/>
    <n v="0"/>
    <n v="0"/>
    <n v="0"/>
    <n v="27580"/>
  </r>
  <r>
    <x v="10"/>
    <x v="9"/>
    <s v="All"/>
    <x v="3"/>
    <x v="3"/>
    <n v="0"/>
    <n v="0"/>
    <n v="0"/>
    <n v="31048"/>
  </r>
  <r>
    <x v="10"/>
    <x v="9"/>
    <s v="All"/>
    <x v="4"/>
    <x v="3"/>
    <n v="0"/>
    <n v="0"/>
    <n v="0"/>
    <n v="26339"/>
  </r>
  <r>
    <x v="10"/>
    <x v="9"/>
    <s v="All"/>
    <x v="5"/>
    <x v="3"/>
    <n v="0"/>
    <n v="0"/>
    <n v="0"/>
    <n v="16547"/>
  </r>
  <r>
    <x v="10"/>
    <x v="9"/>
    <s v="All"/>
    <x v="6"/>
    <x v="3"/>
    <n v="0"/>
    <n v="0"/>
    <n v="0"/>
    <n v="131115"/>
  </r>
  <r>
    <x v="10"/>
    <x v="9"/>
    <s v="All"/>
    <x v="7"/>
    <x v="3"/>
    <n v="0"/>
    <n v="0"/>
    <n v="0"/>
    <n v="138446"/>
  </r>
  <r>
    <x v="10"/>
    <x v="9"/>
    <s v="All"/>
    <x v="8"/>
    <x v="3"/>
    <n v="0"/>
    <n v="0"/>
    <n v="0"/>
    <n v="34236"/>
  </r>
  <r>
    <x v="10"/>
    <x v="9"/>
    <s v="All"/>
    <x v="9"/>
    <x v="3"/>
    <n v="0"/>
    <n v="0"/>
    <n v="0"/>
    <n v="24320"/>
  </r>
  <r>
    <x v="10"/>
    <x v="10"/>
    <s v="All"/>
    <x v="0"/>
    <x v="3"/>
    <n v="0"/>
    <n v="0"/>
    <n v="0"/>
    <n v="8840"/>
  </r>
  <r>
    <x v="10"/>
    <x v="10"/>
    <s v="All"/>
    <x v="1"/>
    <x v="3"/>
    <n v="0"/>
    <n v="0"/>
    <n v="0"/>
    <n v="14644"/>
  </r>
  <r>
    <x v="10"/>
    <x v="10"/>
    <s v="All"/>
    <x v="2"/>
    <x v="3"/>
    <n v="0"/>
    <n v="0"/>
    <n v="0"/>
    <n v="27305"/>
  </r>
  <r>
    <x v="10"/>
    <x v="10"/>
    <s v="All"/>
    <x v="3"/>
    <x v="3"/>
    <n v="0"/>
    <n v="0"/>
    <n v="0"/>
    <n v="31304"/>
  </r>
  <r>
    <x v="10"/>
    <x v="10"/>
    <s v="All"/>
    <x v="4"/>
    <x v="3"/>
    <n v="0"/>
    <n v="0"/>
    <n v="0"/>
    <n v="25636"/>
  </r>
  <r>
    <x v="10"/>
    <x v="10"/>
    <s v="All"/>
    <x v="5"/>
    <x v="3"/>
    <n v="0"/>
    <n v="0"/>
    <n v="0"/>
    <n v="16496"/>
  </r>
  <r>
    <x v="10"/>
    <x v="10"/>
    <s v="All"/>
    <x v="6"/>
    <x v="3"/>
    <n v="0"/>
    <n v="0"/>
    <n v="0"/>
    <n v="128071"/>
  </r>
  <r>
    <x v="10"/>
    <x v="10"/>
    <s v="All"/>
    <x v="7"/>
    <x v="3"/>
    <n v="0"/>
    <n v="0"/>
    <n v="0"/>
    <n v="137867"/>
  </r>
  <r>
    <x v="10"/>
    <x v="10"/>
    <s v="All"/>
    <x v="8"/>
    <x v="3"/>
    <n v="0"/>
    <n v="0"/>
    <n v="0"/>
    <n v="36475"/>
  </r>
  <r>
    <x v="10"/>
    <x v="10"/>
    <s v="All"/>
    <x v="9"/>
    <x v="3"/>
    <n v="0"/>
    <n v="0"/>
    <n v="0"/>
    <n v="24800"/>
  </r>
  <r>
    <x v="10"/>
    <x v="11"/>
    <s v="All"/>
    <x v="0"/>
    <x v="3"/>
    <n v="0"/>
    <n v="0"/>
    <n v="0"/>
    <n v="0"/>
  </r>
  <r>
    <x v="10"/>
    <x v="11"/>
    <s v="All"/>
    <x v="1"/>
    <x v="3"/>
    <n v="0"/>
    <n v="0"/>
    <n v="0"/>
    <n v="0"/>
  </r>
  <r>
    <x v="10"/>
    <x v="11"/>
    <s v="All"/>
    <x v="2"/>
    <x v="3"/>
    <n v="0"/>
    <n v="0"/>
    <n v="0"/>
    <n v="0"/>
  </r>
  <r>
    <x v="10"/>
    <x v="11"/>
    <s v="All"/>
    <x v="3"/>
    <x v="3"/>
    <n v="0"/>
    <n v="0"/>
    <n v="0"/>
    <n v="0"/>
  </r>
  <r>
    <x v="10"/>
    <x v="11"/>
    <s v="All"/>
    <x v="4"/>
    <x v="3"/>
    <n v="0"/>
    <n v="0"/>
    <n v="0"/>
    <n v="0"/>
  </r>
  <r>
    <x v="10"/>
    <x v="11"/>
    <s v="All"/>
    <x v="5"/>
    <x v="3"/>
    <n v="0"/>
    <n v="0"/>
    <n v="0"/>
    <n v="0"/>
  </r>
  <r>
    <x v="10"/>
    <x v="11"/>
    <s v="All"/>
    <x v="6"/>
    <x v="3"/>
    <n v="0"/>
    <n v="0"/>
    <n v="0"/>
    <n v="0"/>
  </r>
  <r>
    <x v="10"/>
    <x v="11"/>
    <s v="All"/>
    <x v="7"/>
    <x v="3"/>
    <n v="0"/>
    <n v="0"/>
    <n v="0"/>
    <n v="0"/>
  </r>
  <r>
    <x v="10"/>
    <x v="11"/>
    <s v="All"/>
    <x v="8"/>
    <x v="3"/>
    <n v="0"/>
    <n v="0"/>
    <n v="0"/>
    <n v="0"/>
  </r>
  <r>
    <x v="10"/>
    <x v="11"/>
    <s v="All"/>
    <x v="9"/>
    <x v="3"/>
    <n v="0"/>
    <n v="0"/>
    <n v="0"/>
    <n v="0"/>
  </r>
  <r>
    <x v="11"/>
    <x v="0"/>
    <s v="All"/>
    <x v="0"/>
    <x v="0"/>
    <n v="0"/>
    <n v="0"/>
    <n v="0"/>
    <n v="4637"/>
  </r>
  <r>
    <x v="11"/>
    <x v="0"/>
    <s v="All"/>
    <x v="1"/>
    <x v="0"/>
    <n v="0"/>
    <n v="0"/>
    <n v="0"/>
    <n v="7240"/>
  </r>
  <r>
    <x v="11"/>
    <x v="0"/>
    <s v="All"/>
    <x v="2"/>
    <x v="0"/>
    <n v="0"/>
    <n v="0"/>
    <n v="0"/>
    <n v="13412"/>
  </r>
  <r>
    <x v="11"/>
    <x v="0"/>
    <s v="All"/>
    <x v="3"/>
    <x v="0"/>
    <n v="0"/>
    <n v="0"/>
    <n v="0"/>
    <n v="13405"/>
  </r>
  <r>
    <x v="11"/>
    <x v="0"/>
    <s v="All"/>
    <x v="4"/>
    <x v="0"/>
    <n v="0"/>
    <n v="0"/>
    <n v="0"/>
    <n v="11116"/>
  </r>
  <r>
    <x v="11"/>
    <x v="0"/>
    <s v="All"/>
    <x v="5"/>
    <x v="0"/>
    <n v="0"/>
    <n v="0"/>
    <n v="0"/>
    <n v="5829"/>
  </r>
  <r>
    <x v="11"/>
    <x v="0"/>
    <s v="All"/>
    <x v="6"/>
    <x v="0"/>
    <n v="0"/>
    <n v="0"/>
    <n v="0"/>
    <n v="60437"/>
  </r>
  <r>
    <x v="11"/>
    <x v="0"/>
    <s v="All"/>
    <x v="7"/>
    <x v="0"/>
    <n v="0"/>
    <n v="0"/>
    <n v="0"/>
    <n v="46283"/>
  </r>
  <r>
    <x v="11"/>
    <x v="0"/>
    <s v="All"/>
    <x v="8"/>
    <x v="0"/>
    <n v="0"/>
    <n v="0"/>
    <n v="0"/>
    <n v="9655"/>
  </r>
  <r>
    <x v="11"/>
    <x v="0"/>
    <s v="All"/>
    <x v="9"/>
    <x v="0"/>
    <n v="0"/>
    <n v="0"/>
    <n v="0"/>
    <n v="6978"/>
  </r>
  <r>
    <x v="11"/>
    <x v="1"/>
    <s v="All"/>
    <x v="0"/>
    <x v="0"/>
    <n v="0"/>
    <n v="0"/>
    <n v="0"/>
    <n v="4879"/>
  </r>
  <r>
    <x v="11"/>
    <x v="1"/>
    <s v="All"/>
    <x v="1"/>
    <x v="0"/>
    <n v="0"/>
    <n v="0"/>
    <n v="0"/>
    <n v="7617"/>
  </r>
  <r>
    <x v="11"/>
    <x v="1"/>
    <s v="All"/>
    <x v="2"/>
    <x v="0"/>
    <n v="0"/>
    <n v="0"/>
    <n v="0"/>
    <n v="13565"/>
  </r>
  <r>
    <x v="11"/>
    <x v="1"/>
    <s v="All"/>
    <x v="3"/>
    <x v="0"/>
    <n v="0"/>
    <n v="0"/>
    <n v="0"/>
    <n v="14154"/>
  </r>
  <r>
    <x v="11"/>
    <x v="1"/>
    <s v="All"/>
    <x v="4"/>
    <x v="0"/>
    <n v="0"/>
    <n v="0"/>
    <n v="0"/>
    <n v="11365"/>
  </r>
  <r>
    <x v="11"/>
    <x v="1"/>
    <s v="All"/>
    <x v="5"/>
    <x v="0"/>
    <n v="0"/>
    <n v="0"/>
    <n v="0"/>
    <n v="6333"/>
  </r>
  <r>
    <x v="11"/>
    <x v="1"/>
    <s v="All"/>
    <x v="6"/>
    <x v="0"/>
    <n v="0"/>
    <n v="0"/>
    <n v="0"/>
    <n v="62871"/>
  </r>
  <r>
    <x v="11"/>
    <x v="1"/>
    <s v="All"/>
    <x v="7"/>
    <x v="0"/>
    <n v="1"/>
    <n v="1"/>
    <n v="9"/>
    <n v="49530"/>
  </r>
  <r>
    <x v="11"/>
    <x v="1"/>
    <s v="All"/>
    <x v="8"/>
    <x v="0"/>
    <n v="0"/>
    <n v="0"/>
    <n v="0"/>
    <n v="9650"/>
  </r>
  <r>
    <x v="11"/>
    <x v="1"/>
    <s v="All"/>
    <x v="9"/>
    <x v="0"/>
    <n v="0"/>
    <n v="0"/>
    <n v="0"/>
    <n v="7189"/>
  </r>
  <r>
    <x v="11"/>
    <x v="2"/>
    <s v="All"/>
    <x v="0"/>
    <x v="0"/>
    <n v="0"/>
    <n v="0"/>
    <n v="0"/>
    <n v="5173"/>
  </r>
  <r>
    <x v="11"/>
    <x v="2"/>
    <s v="All"/>
    <x v="1"/>
    <x v="0"/>
    <n v="0"/>
    <n v="0"/>
    <n v="0"/>
    <n v="7704"/>
  </r>
  <r>
    <x v="11"/>
    <x v="2"/>
    <s v="All"/>
    <x v="2"/>
    <x v="0"/>
    <n v="0"/>
    <n v="0"/>
    <n v="0"/>
    <n v="13968"/>
  </r>
  <r>
    <x v="11"/>
    <x v="2"/>
    <s v="All"/>
    <x v="3"/>
    <x v="0"/>
    <n v="0"/>
    <n v="0"/>
    <n v="0"/>
    <n v="15020"/>
  </r>
  <r>
    <x v="11"/>
    <x v="2"/>
    <s v="All"/>
    <x v="4"/>
    <x v="0"/>
    <n v="0"/>
    <n v="0"/>
    <n v="0"/>
    <n v="11806"/>
  </r>
  <r>
    <x v="11"/>
    <x v="2"/>
    <s v="All"/>
    <x v="5"/>
    <x v="0"/>
    <n v="0"/>
    <n v="0"/>
    <n v="0"/>
    <n v="6551"/>
  </r>
  <r>
    <x v="11"/>
    <x v="2"/>
    <s v="All"/>
    <x v="6"/>
    <x v="0"/>
    <n v="0"/>
    <n v="0"/>
    <n v="0"/>
    <n v="65198"/>
  </r>
  <r>
    <x v="11"/>
    <x v="2"/>
    <s v="All"/>
    <x v="7"/>
    <x v="0"/>
    <n v="0"/>
    <n v="0"/>
    <n v="0"/>
    <n v="52904"/>
  </r>
  <r>
    <x v="11"/>
    <x v="2"/>
    <s v="All"/>
    <x v="8"/>
    <x v="0"/>
    <n v="0"/>
    <n v="0"/>
    <n v="0"/>
    <n v="13186"/>
  </r>
  <r>
    <x v="11"/>
    <x v="2"/>
    <s v="All"/>
    <x v="9"/>
    <x v="0"/>
    <n v="0"/>
    <n v="0"/>
    <n v="0"/>
    <n v="10894"/>
  </r>
  <r>
    <x v="11"/>
    <x v="3"/>
    <s v="All"/>
    <x v="0"/>
    <x v="0"/>
    <n v="0"/>
    <n v="0"/>
    <n v="0"/>
    <n v="5150"/>
  </r>
  <r>
    <x v="11"/>
    <x v="3"/>
    <s v="All"/>
    <x v="1"/>
    <x v="0"/>
    <n v="0"/>
    <n v="0"/>
    <n v="0"/>
    <n v="7998"/>
  </r>
  <r>
    <x v="11"/>
    <x v="3"/>
    <s v="All"/>
    <x v="2"/>
    <x v="0"/>
    <n v="0"/>
    <n v="0"/>
    <n v="0"/>
    <n v="14026"/>
  </r>
  <r>
    <x v="11"/>
    <x v="3"/>
    <s v="All"/>
    <x v="3"/>
    <x v="0"/>
    <n v="0"/>
    <n v="0"/>
    <n v="0"/>
    <n v="15320"/>
  </r>
  <r>
    <x v="11"/>
    <x v="3"/>
    <s v="All"/>
    <x v="4"/>
    <x v="0"/>
    <n v="0"/>
    <n v="0"/>
    <n v="0"/>
    <n v="11895"/>
  </r>
  <r>
    <x v="11"/>
    <x v="3"/>
    <s v="All"/>
    <x v="5"/>
    <x v="0"/>
    <n v="0"/>
    <n v="0"/>
    <n v="0"/>
    <n v="6903"/>
  </r>
  <r>
    <x v="11"/>
    <x v="3"/>
    <s v="All"/>
    <x v="6"/>
    <x v="0"/>
    <n v="0"/>
    <n v="0"/>
    <n v="0"/>
    <n v="66940"/>
  </r>
  <r>
    <x v="11"/>
    <x v="3"/>
    <s v="All"/>
    <x v="7"/>
    <x v="0"/>
    <n v="0"/>
    <n v="0"/>
    <n v="0"/>
    <n v="55186"/>
  </r>
  <r>
    <x v="11"/>
    <x v="3"/>
    <s v="All"/>
    <x v="8"/>
    <x v="0"/>
    <n v="0"/>
    <n v="0"/>
    <n v="0"/>
    <n v="13363"/>
  </r>
  <r>
    <x v="11"/>
    <x v="3"/>
    <s v="All"/>
    <x v="9"/>
    <x v="0"/>
    <n v="0"/>
    <n v="0"/>
    <n v="0"/>
    <n v="11367"/>
  </r>
  <r>
    <x v="11"/>
    <x v="4"/>
    <s v="All"/>
    <x v="0"/>
    <x v="0"/>
    <n v="0"/>
    <n v="0"/>
    <n v="0"/>
    <n v="5339"/>
  </r>
  <r>
    <x v="11"/>
    <x v="4"/>
    <s v="All"/>
    <x v="1"/>
    <x v="0"/>
    <n v="0"/>
    <n v="0"/>
    <n v="0"/>
    <n v="7989"/>
  </r>
  <r>
    <x v="11"/>
    <x v="4"/>
    <s v="All"/>
    <x v="2"/>
    <x v="0"/>
    <n v="0"/>
    <n v="0"/>
    <n v="0"/>
    <n v="13730"/>
  </r>
  <r>
    <x v="11"/>
    <x v="4"/>
    <s v="All"/>
    <x v="3"/>
    <x v="0"/>
    <n v="0"/>
    <n v="0"/>
    <n v="0"/>
    <n v="15310"/>
  </r>
  <r>
    <x v="11"/>
    <x v="4"/>
    <s v="All"/>
    <x v="4"/>
    <x v="0"/>
    <n v="0"/>
    <n v="0"/>
    <n v="0"/>
    <n v="11954"/>
  </r>
  <r>
    <x v="11"/>
    <x v="4"/>
    <s v="All"/>
    <x v="5"/>
    <x v="0"/>
    <n v="0"/>
    <n v="0"/>
    <n v="0"/>
    <n v="7154"/>
  </r>
  <r>
    <x v="11"/>
    <x v="4"/>
    <s v="All"/>
    <x v="6"/>
    <x v="0"/>
    <n v="3"/>
    <n v="1"/>
    <n v="3"/>
    <n v="67138"/>
  </r>
  <r>
    <x v="11"/>
    <x v="4"/>
    <s v="All"/>
    <x v="7"/>
    <x v="0"/>
    <n v="0"/>
    <n v="0"/>
    <n v="0"/>
    <n v="57284"/>
  </r>
  <r>
    <x v="11"/>
    <x v="4"/>
    <s v="All"/>
    <x v="8"/>
    <x v="0"/>
    <n v="0"/>
    <n v="0"/>
    <n v="0"/>
    <n v="13464"/>
  </r>
  <r>
    <x v="11"/>
    <x v="4"/>
    <s v="All"/>
    <x v="9"/>
    <x v="0"/>
    <n v="0"/>
    <n v="0"/>
    <n v="0"/>
    <n v="11670"/>
  </r>
  <r>
    <x v="11"/>
    <x v="5"/>
    <s v="All"/>
    <x v="0"/>
    <x v="0"/>
    <n v="0"/>
    <n v="0"/>
    <n v="0"/>
    <n v="5160"/>
  </r>
  <r>
    <x v="11"/>
    <x v="5"/>
    <s v="All"/>
    <x v="1"/>
    <x v="0"/>
    <n v="0"/>
    <n v="0"/>
    <n v="0"/>
    <n v="7937"/>
  </r>
  <r>
    <x v="11"/>
    <x v="5"/>
    <s v="All"/>
    <x v="2"/>
    <x v="0"/>
    <n v="0"/>
    <n v="0"/>
    <n v="0"/>
    <n v="13318"/>
  </r>
  <r>
    <x v="11"/>
    <x v="5"/>
    <s v="All"/>
    <x v="3"/>
    <x v="0"/>
    <n v="0"/>
    <n v="0"/>
    <n v="0"/>
    <n v="14789"/>
  </r>
  <r>
    <x v="11"/>
    <x v="5"/>
    <s v="All"/>
    <x v="4"/>
    <x v="0"/>
    <n v="0"/>
    <n v="0"/>
    <n v="0"/>
    <n v="11825"/>
  </r>
  <r>
    <x v="11"/>
    <x v="5"/>
    <s v="All"/>
    <x v="5"/>
    <x v="0"/>
    <n v="0"/>
    <n v="0"/>
    <n v="0"/>
    <n v="6927"/>
  </r>
  <r>
    <x v="11"/>
    <x v="5"/>
    <s v="All"/>
    <x v="6"/>
    <x v="0"/>
    <n v="0"/>
    <n v="0"/>
    <n v="0"/>
    <n v="64883"/>
  </r>
  <r>
    <x v="11"/>
    <x v="5"/>
    <s v="All"/>
    <x v="7"/>
    <x v="0"/>
    <n v="1"/>
    <n v="1"/>
    <n v="14"/>
    <n v="57272"/>
  </r>
  <r>
    <x v="11"/>
    <x v="5"/>
    <s v="All"/>
    <x v="8"/>
    <x v="0"/>
    <n v="0"/>
    <n v="0"/>
    <n v="0"/>
    <n v="13627"/>
  </r>
  <r>
    <x v="11"/>
    <x v="5"/>
    <s v="All"/>
    <x v="9"/>
    <x v="0"/>
    <n v="0"/>
    <n v="0"/>
    <n v="0"/>
    <n v="11937"/>
  </r>
  <r>
    <x v="11"/>
    <x v="6"/>
    <s v="All"/>
    <x v="0"/>
    <x v="0"/>
    <n v="0"/>
    <n v="0"/>
    <n v="0"/>
    <n v="4972"/>
  </r>
  <r>
    <x v="11"/>
    <x v="6"/>
    <s v="All"/>
    <x v="1"/>
    <x v="0"/>
    <n v="0"/>
    <n v="0"/>
    <n v="0"/>
    <n v="7672"/>
  </r>
  <r>
    <x v="11"/>
    <x v="6"/>
    <s v="All"/>
    <x v="2"/>
    <x v="0"/>
    <n v="0"/>
    <n v="0"/>
    <n v="0"/>
    <n v="13085"/>
  </r>
  <r>
    <x v="11"/>
    <x v="6"/>
    <s v="All"/>
    <x v="3"/>
    <x v="0"/>
    <n v="0"/>
    <n v="0"/>
    <n v="0"/>
    <n v="14091"/>
  </r>
  <r>
    <x v="11"/>
    <x v="6"/>
    <s v="All"/>
    <x v="4"/>
    <x v="0"/>
    <n v="0"/>
    <n v="0"/>
    <n v="0"/>
    <n v="11871"/>
  </r>
  <r>
    <x v="11"/>
    <x v="6"/>
    <s v="All"/>
    <x v="5"/>
    <x v="0"/>
    <n v="0"/>
    <n v="0"/>
    <n v="0"/>
    <n v="7005"/>
  </r>
  <r>
    <x v="11"/>
    <x v="6"/>
    <s v="All"/>
    <x v="6"/>
    <x v="0"/>
    <n v="0"/>
    <n v="0"/>
    <n v="0"/>
    <n v="63021"/>
  </r>
  <r>
    <x v="11"/>
    <x v="6"/>
    <s v="All"/>
    <x v="7"/>
    <x v="0"/>
    <n v="0"/>
    <n v="0"/>
    <n v="0"/>
    <n v="57542"/>
  </r>
  <r>
    <x v="11"/>
    <x v="6"/>
    <s v="All"/>
    <x v="8"/>
    <x v="0"/>
    <n v="0"/>
    <n v="0"/>
    <n v="0"/>
    <n v="13633"/>
  </r>
  <r>
    <x v="11"/>
    <x v="6"/>
    <s v="All"/>
    <x v="9"/>
    <x v="0"/>
    <n v="0"/>
    <n v="0"/>
    <n v="0"/>
    <n v="12210"/>
  </r>
  <r>
    <x v="11"/>
    <x v="7"/>
    <s v="All"/>
    <x v="0"/>
    <x v="0"/>
    <n v="0"/>
    <n v="0"/>
    <n v="0"/>
    <n v="4977"/>
  </r>
  <r>
    <x v="11"/>
    <x v="7"/>
    <s v="All"/>
    <x v="1"/>
    <x v="0"/>
    <n v="0"/>
    <n v="0"/>
    <n v="0"/>
    <n v="7423"/>
  </r>
  <r>
    <x v="11"/>
    <x v="7"/>
    <s v="All"/>
    <x v="2"/>
    <x v="0"/>
    <n v="0"/>
    <n v="0"/>
    <n v="0"/>
    <n v="12523"/>
  </r>
  <r>
    <x v="11"/>
    <x v="7"/>
    <s v="All"/>
    <x v="3"/>
    <x v="0"/>
    <n v="0"/>
    <n v="0"/>
    <n v="0"/>
    <n v="13581"/>
  </r>
  <r>
    <x v="11"/>
    <x v="7"/>
    <s v="All"/>
    <x v="4"/>
    <x v="0"/>
    <n v="0"/>
    <n v="0"/>
    <n v="0"/>
    <n v="11700"/>
  </r>
  <r>
    <x v="11"/>
    <x v="7"/>
    <s v="All"/>
    <x v="5"/>
    <x v="0"/>
    <n v="0"/>
    <n v="0"/>
    <n v="0"/>
    <n v="6903"/>
  </r>
  <r>
    <x v="11"/>
    <x v="7"/>
    <s v="All"/>
    <x v="6"/>
    <x v="0"/>
    <n v="0"/>
    <n v="0"/>
    <n v="0"/>
    <n v="61394"/>
  </r>
  <r>
    <x v="11"/>
    <x v="7"/>
    <s v="All"/>
    <x v="7"/>
    <x v="0"/>
    <n v="0"/>
    <n v="0"/>
    <n v="0"/>
    <n v="58288"/>
  </r>
  <r>
    <x v="11"/>
    <x v="7"/>
    <s v="All"/>
    <x v="8"/>
    <x v="0"/>
    <n v="0"/>
    <n v="0"/>
    <n v="0"/>
    <n v="13894"/>
  </r>
  <r>
    <x v="11"/>
    <x v="7"/>
    <s v="All"/>
    <x v="9"/>
    <x v="0"/>
    <n v="0"/>
    <n v="0"/>
    <n v="0"/>
    <n v="12439"/>
  </r>
  <r>
    <x v="11"/>
    <x v="8"/>
    <s v="All"/>
    <x v="0"/>
    <x v="0"/>
    <n v="0"/>
    <n v="0"/>
    <n v="0"/>
    <n v="5088"/>
  </r>
  <r>
    <x v="11"/>
    <x v="8"/>
    <s v="All"/>
    <x v="1"/>
    <x v="0"/>
    <n v="0"/>
    <n v="0"/>
    <n v="0"/>
    <n v="7232"/>
  </r>
  <r>
    <x v="11"/>
    <x v="8"/>
    <s v="All"/>
    <x v="2"/>
    <x v="0"/>
    <n v="0"/>
    <n v="0"/>
    <n v="0"/>
    <n v="12529"/>
  </r>
  <r>
    <x v="11"/>
    <x v="8"/>
    <s v="All"/>
    <x v="3"/>
    <x v="0"/>
    <n v="0"/>
    <n v="0"/>
    <n v="0"/>
    <n v="13239"/>
  </r>
  <r>
    <x v="11"/>
    <x v="8"/>
    <s v="All"/>
    <x v="4"/>
    <x v="0"/>
    <n v="0"/>
    <n v="0"/>
    <n v="0"/>
    <n v="11499"/>
  </r>
  <r>
    <x v="11"/>
    <x v="8"/>
    <s v="All"/>
    <x v="5"/>
    <x v="0"/>
    <n v="0"/>
    <n v="0"/>
    <n v="0"/>
    <n v="7026"/>
  </r>
  <r>
    <x v="11"/>
    <x v="8"/>
    <s v="All"/>
    <x v="6"/>
    <x v="0"/>
    <n v="0"/>
    <n v="0"/>
    <n v="0"/>
    <n v="61699"/>
  </r>
  <r>
    <x v="11"/>
    <x v="8"/>
    <s v="All"/>
    <x v="7"/>
    <x v="0"/>
    <n v="0"/>
    <n v="0"/>
    <n v="0"/>
    <n v="59234"/>
  </r>
  <r>
    <x v="11"/>
    <x v="8"/>
    <s v="All"/>
    <x v="8"/>
    <x v="0"/>
    <n v="0"/>
    <n v="0"/>
    <n v="0"/>
    <n v="14362"/>
  </r>
  <r>
    <x v="11"/>
    <x v="8"/>
    <s v="All"/>
    <x v="9"/>
    <x v="0"/>
    <n v="0"/>
    <n v="0"/>
    <n v="0"/>
    <n v="12513"/>
  </r>
  <r>
    <x v="11"/>
    <x v="9"/>
    <s v="All"/>
    <x v="0"/>
    <x v="0"/>
    <n v="0"/>
    <n v="0"/>
    <n v="0"/>
    <n v="5139"/>
  </r>
  <r>
    <x v="11"/>
    <x v="9"/>
    <s v="All"/>
    <x v="1"/>
    <x v="0"/>
    <n v="0"/>
    <n v="0"/>
    <n v="0"/>
    <n v="7492"/>
  </r>
  <r>
    <x v="11"/>
    <x v="9"/>
    <s v="All"/>
    <x v="2"/>
    <x v="0"/>
    <n v="0"/>
    <n v="0"/>
    <n v="0"/>
    <n v="12856"/>
  </r>
  <r>
    <x v="11"/>
    <x v="9"/>
    <s v="All"/>
    <x v="3"/>
    <x v="0"/>
    <n v="0"/>
    <n v="0"/>
    <n v="0"/>
    <n v="13248"/>
  </r>
  <r>
    <x v="11"/>
    <x v="9"/>
    <s v="All"/>
    <x v="4"/>
    <x v="0"/>
    <n v="0"/>
    <n v="0"/>
    <n v="0"/>
    <n v="11730"/>
  </r>
  <r>
    <x v="11"/>
    <x v="9"/>
    <s v="All"/>
    <x v="5"/>
    <x v="0"/>
    <n v="0"/>
    <n v="0"/>
    <n v="0"/>
    <n v="7237"/>
  </r>
  <r>
    <x v="11"/>
    <x v="9"/>
    <s v="All"/>
    <x v="6"/>
    <x v="0"/>
    <n v="0"/>
    <n v="0"/>
    <n v="0"/>
    <n v="63732"/>
  </r>
  <r>
    <x v="11"/>
    <x v="9"/>
    <s v="All"/>
    <x v="7"/>
    <x v="0"/>
    <n v="0"/>
    <n v="0"/>
    <n v="0"/>
    <n v="64021"/>
  </r>
  <r>
    <x v="11"/>
    <x v="9"/>
    <s v="All"/>
    <x v="8"/>
    <x v="0"/>
    <n v="0"/>
    <n v="0"/>
    <n v="0"/>
    <n v="15221"/>
  </r>
  <r>
    <x v="11"/>
    <x v="9"/>
    <s v="All"/>
    <x v="9"/>
    <x v="0"/>
    <n v="0"/>
    <n v="0"/>
    <n v="0"/>
    <n v="12625"/>
  </r>
  <r>
    <x v="11"/>
    <x v="10"/>
    <s v="All"/>
    <x v="0"/>
    <x v="0"/>
    <n v="0"/>
    <n v="0"/>
    <n v="0"/>
    <n v="0"/>
  </r>
  <r>
    <x v="11"/>
    <x v="10"/>
    <s v="All"/>
    <x v="1"/>
    <x v="0"/>
    <n v="0"/>
    <n v="0"/>
    <n v="0"/>
    <n v="0"/>
  </r>
  <r>
    <x v="11"/>
    <x v="10"/>
    <s v="All"/>
    <x v="2"/>
    <x v="0"/>
    <n v="0"/>
    <n v="0"/>
    <n v="0"/>
    <n v="0"/>
  </r>
  <r>
    <x v="11"/>
    <x v="10"/>
    <s v="All"/>
    <x v="3"/>
    <x v="0"/>
    <n v="0"/>
    <n v="0"/>
    <n v="0"/>
    <n v="0"/>
  </r>
  <r>
    <x v="11"/>
    <x v="10"/>
    <s v="All"/>
    <x v="4"/>
    <x v="0"/>
    <n v="0"/>
    <n v="0"/>
    <n v="0"/>
    <n v="0"/>
  </r>
  <r>
    <x v="11"/>
    <x v="10"/>
    <s v="All"/>
    <x v="5"/>
    <x v="0"/>
    <n v="0"/>
    <n v="0"/>
    <n v="0"/>
    <n v="0"/>
  </r>
  <r>
    <x v="11"/>
    <x v="10"/>
    <s v="All"/>
    <x v="6"/>
    <x v="0"/>
    <n v="0"/>
    <n v="0"/>
    <n v="0"/>
    <n v="0"/>
  </r>
  <r>
    <x v="11"/>
    <x v="10"/>
    <s v="All"/>
    <x v="7"/>
    <x v="0"/>
    <n v="0"/>
    <n v="0"/>
    <n v="0"/>
    <n v="0"/>
  </r>
  <r>
    <x v="11"/>
    <x v="10"/>
    <s v="All"/>
    <x v="8"/>
    <x v="0"/>
    <n v="0"/>
    <n v="0"/>
    <n v="0"/>
    <n v="0"/>
  </r>
  <r>
    <x v="11"/>
    <x v="10"/>
    <s v="All"/>
    <x v="9"/>
    <x v="0"/>
    <n v="0"/>
    <n v="0"/>
    <n v="0"/>
    <n v="0"/>
  </r>
  <r>
    <x v="11"/>
    <x v="11"/>
    <s v="All"/>
    <x v="0"/>
    <x v="0"/>
    <n v="0"/>
    <n v="0"/>
    <n v="0"/>
    <n v="0"/>
  </r>
  <r>
    <x v="11"/>
    <x v="11"/>
    <s v="All"/>
    <x v="1"/>
    <x v="0"/>
    <n v="0"/>
    <n v="0"/>
    <n v="0"/>
    <n v="0"/>
  </r>
  <r>
    <x v="11"/>
    <x v="11"/>
    <s v="All"/>
    <x v="2"/>
    <x v="0"/>
    <n v="0"/>
    <n v="0"/>
    <n v="0"/>
    <n v="0"/>
  </r>
  <r>
    <x v="11"/>
    <x v="11"/>
    <s v="All"/>
    <x v="3"/>
    <x v="0"/>
    <n v="0"/>
    <n v="0"/>
    <n v="0"/>
    <n v="0"/>
  </r>
  <r>
    <x v="11"/>
    <x v="11"/>
    <s v="All"/>
    <x v="4"/>
    <x v="0"/>
    <n v="0"/>
    <n v="0"/>
    <n v="0"/>
    <n v="0"/>
  </r>
  <r>
    <x v="11"/>
    <x v="11"/>
    <s v="All"/>
    <x v="5"/>
    <x v="0"/>
    <n v="0"/>
    <n v="0"/>
    <n v="0"/>
    <n v="0"/>
  </r>
  <r>
    <x v="11"/>
    <x v="11"/>
    <s v="All"/>
    <x v="6"/>
    <x v="0"/>
    <n v="0"/>
    <n v="0"/>
    <n v="0"/>
    <n v="0"/>
  </r>
  <r>
    <x v="11"/>
    <x v="11"/>
    <s v="All"/>
    <x v="7"/>
    <x v="0"/>
    <n v="0"/>
    <n v="0"/>
    <n v="0"/>
    <n v="0"/>
  </r>
  <r>
    <x v="11"/>
    <x v="11"/>
    <s v="All"/>
    <x v="8"/>
    <x v="0"/>
    <n v="0"/>
    <n v="0"/>
    <n v="0"/>
    <n v="0"/>
  </r>
  <r>
    <x v="11"/>
    <x v="11"/>
    <s v="All"/>
    <x v="9"/>
    <x v="0"/>
    <n v="0"/>
    <n v="0"/>
    <n v="0"/>
    <n v="0"/>
  </r>
  <r>
    <x v="11"/>
    <x v="0"/>
    <s v="All"/>
    <x v="0"/>
    <x v="1"/>
    <n v="0"/>
    <n v="0"/>
    <n v="0"/>
    <n v="4637"/>
  </r>
  <r>
    <x v="11"/>
    <x v="0"/>
    <s v="All"/>
    <x v="1"/>
    <x v="1"/>
    <n v="0"/>
    <n v="0"/>
    <n v="0"/>
    <n v="7240"/>
  </r>
  <r>
    <x v="11"/>
    <x v="0"/>
    <s v="All"/>
    <x v="2"/>
    <x v="1"/>
    <n v="0"/>
    <n v="0"/>
    <n v="0"/>
    <n v="13412"/>
  </r>
  <r>
    <x v="11"/>
    <x v="0"/>
    <s v="All"/>
    <x v="3"/>
    <x v="1"/>
    <n v="0"/>
    <n v="0"/>
    <n v="0"/>
    <n v="13405"/>
  </r>
  <r>
    <x v="11"/>
    <x v="0"/>
    <s v="All"/>
    <x v="4"/>
    <x v="1"/>
    <n v="0"/>
    <n v="0"/>
    <n v="0"/>
    <n v="11116"/>
  </r>
  <r>
    <x v="11"/>
    <x v="0"/>
    <s v="All"/>
    <x v="5"/>
    <x v="1"/>
    <n v="0"/>
    <n v="0"/>
    <n v="0"/>
    <n v="5829"/>
  </r>
  <r>
    <x v="11"/>
    <x v="0"/>
    <s v="All"/>
    <x v="6"/>
    <x v="1"/>
    <n v="0"/>
    <n v="0"/>
    <n v="0"/>
    <n v="60437"/>
  </r>
  <r>
    <x v="11"/>
    <x v="0"/>
    <s v="All"/>
    <x v="7"/>
    <x v="1"/>
    <n v="0"/>
    <n v="0"/>
    <n v="0"/>
    <n v="46283"/>
  </r>
  <r>
    <x v="11"/>
    <x v="0"/>
    <s v="All"/>
    <x v="8"/>
    <x v="1"/>
    <n v="0"/>
    <n v="0"/>
    <n v="0"/>
    <n v="9655"/>
  </r>
  <r>
    <x v="11"/>
    <x v="0"/>
    <s v="All"/>
    <x v="9"/>
    <x v="1"/>
    <n v="0"/>
    <n v="0"/>
    <n v="0"/>
    <n v="6978"/>
  </r>
  <r>
    <x v="11"/>
    <x v="1"/>
    <s v="All"/>
    <x v="0"/>
    <x v="1"/>
    <n v="0"/>
    <n v="0"/>
    <n v="0"/>
    <n v="4879"/>
  </r>
  <r>
    <x v="11"/>
    <x v="1"/>
    <s v="All"/>
    <x v="1"/>
    <x v="1"/>
    <n v="0"/>
    <n v="0"/>
    <n v="0"/>
    <n v="7617"/>
  </r>
  <r>
    <x v="11"/>
    <x v="1"/>
    <s v="All"/>
    <x v="2"/>
    <x v="1"/>
    <n v="0"/>
    <n v="0"/>
    <n v="0"/>
    <n v="13565"/>
  </r>
  <r>
    <x v="11"/>
    <x v="1"/>
    <s v="All"/>
    <x v="3"/>
    <x v="1"/>
    <n v="0"/>
    <n v="0"/>
    <n v="0"/>
    <n v="14154"/>
  </r>
  <r>
    <x v="11"/>
    <x v="1"/>
    <s v="All"/>
    <x v="4"/>
    <x v="1"/>
    <n v="0"/>
    <n v="0"/>
    <n v="0"/>
    <n v="11365"/>
  </r>
  <r>
    <x v="11"/>
    <x v="1"/>
    <s v="All"/>
    <x v="5"/>
    <x v="1"/>
    <n v="0"/>
    <n v="0"/>
    <n v="0"/>
    <n v="6333"/>
  </r>
  <r>
    <x v="11"/>
    <x v="1"/>
    <s v="All"/>
    <x v="6"/>
    <x v="1"/>
    <n v="0"/>
    <n v="0"/>
    <n v="0"/>
    <n v="62871"/>
  </r>
  <r>
    <x v="11"/>
    <x v="1"/>
    <s v="All"/>
    <x v="7"/>
    <x v="1"/>
    <n v="0"/>
    <n v="0"/>
    <n v="0"/>
    <n v="49530"/>
  </r>
  <r>
    <x v="11"/>
    <x v="1"/>
    <s v="All"/>
    <x v="8"/>
    <x v="1"/>
    <n v="0"/>
    <n v="0"/>
    <n v="0"/>
    <n v="9650"/>
  </r>
  <r>
    <x v="11"/>
    <x v="1"/>
    <s v="All"/>
    <x v="9"/>
    <x v="1"/>
    <n v="0"/>
    <n v="0"/>
    <n v="0"/>
    <n v="7189"/>
  </r>
  <r>
    <x v="11"/>
    <x v="2"/>
    <s v="All"/>
    <x v="0"/>
    <x v="1"/>
    <n v="0"/>
    <n v="0"/>
    <n v="0"/>
    <n v="5173"/>
  </r>
  <r>
    <x v="11"/>
    <x v="2"/>
    <s v="All"/>
    <x v="1"/>
    <x v="1"/>
    <n v="0"/>
    <n v="0"/>
    <n v="0"/>
    <n v="7704"/>
  </r>
  <r>
    <x v="11"/>
    <x v="2"/>
    <s v="All"/>
    <x v="2"/>
    <x v="1"/>
    <n v="0"/>
    <n v="0"/>
    <n v="0"/>
    <n v="13968"/>
  </r>
  <r>
    <x v="11"/>
    <x v="2"/>
    <s v="All"/>
    <x v="3"/>
    <x v="1"/>
    <n v="0"/>
    <n v="0"/>
    <n v="0"/>
    <n v="15020"/>
  </r>
  <r>
    <x v="11"/>
    <x v="2"/>
    <s v="All"/>
    <x v="4"/>
    <x v="1"/>
    <n v="0"/>
    <n v="0"/>
    <n v="0"/>
    <n v="11806"/>
  </r>
  <r>
    <x v="11"/>
    <x v="2"/>
    <s v="All"/>
    <x v="5"/>
    <x v="1"/>
    <n v="0"/>
    <n v="0"/>
    <n v="0"/>
    <n v="6551"/>
  </r>
  <r>
    <x v="11"/>
    <x v="2"/>
    <s v="All"/>
    <x v="6"/>
    <x v="1"/>
    <n v="0"/>
    <n v="0"/>
    <n v="0"/>
    <n v="65198"/>
  </r>
  <r>
    <x v="11"/>
    <x v="2"/>
    <s v="All"/>
    <x v="7"/>
    <x v="1"/>
    <n v="0"/>
    <n v="0"/>
    <n v="0"/>
    <n v="52904"/>
  </r>
  <r>
    <x v="11"/>
    <x v="2"/>
    <s v="All"/>
    <x v="8"/>
    <x v="1"/>
    <n v="0"/>
    <n v="0"/>
    <n v="0"/>
    <n v="13186"/>
  </r>
  <r>
    <x v="11"/>
    <x v="2"/>
    <s v="All"/>
    <x v="9"/>
    <x v="1"/>
    <n v="0"/>
    <n v="0"/>
    <n v="0"/>
    <n v="10894"/>
  </r>
  <r>
    <x v="11"/>
    <x v="3"/>
    <s v="All"/>
    <x v="0"/>
    <x v="1"/>
    <n v="0"/>
    <n v="0"/>
    <n v="0"/>
    <n v="5150"/>
  </r>
  <r>
    <x v="11"/>
    <x v="3"/>
    <s v="All"/>
    <x v="1"/>
    <x v="1"/>
    <n v="0"/>
    <n v="0"/>
    <n v="0"/>
    <n v="7998"/>
  </r>
  <r>
    <x v="11"/>
    <x v="3"/>
    <s v="All"/>
    <x v="2"/>
    <x v="1"/>
    <n v="0"/>
    <n v="0"/>
    <n v="0"/>
    <n v="14026"/>
  </r>
  <r>
    <x v="11"/>
    <x v="3"/>
    <s v="All"/>
    <x v="3"/>
    <x v="1"/>
    <n v="0"/>
    <n v="0"/>
    <n v="0"/>
    <n v="15320"/>
  </r>
  <r>
    <x v="11"/>
    <x v="3"/>
    <s v="All"/>
    <x v="4"/>
    <x v="1"/>
    <n v="0"/>
    <n v="0"/>
    <n v="0"/>
    <n v="11895"/>
  </r>
  <r>
    <x v="11"/>
    <x v="3"/>
    <s v="All"/>
    <x v="5"/>
    <x v="1"/>
    <n v="0"/>
    <n v="0"/>
    <n v="0"/>
    <n v="6903"/>
  </r>
  <r>
    <x v="11"/>
    <x v="3"/>
    <s v="All"/>
    <x v="6"/>
    <x v="1"/>
    <n v="0"/>
    <n v="0"/>
    <n v="0"/>
    <n v="66940"/>
  </r>
  <r>
    <x v="11"/>
    <x v="3"/>
    <s v="All"/>
    <x v="7"/>
    <x v="1"/>
    <n v="0"/>
    <n v="0"/>
    <n v="0"/>
    <n v="55186"/>
  </r>
  <r>
    <x v="11"/>
    <x v="3"/>
    <s v="All"/>
    <x v="8"/>
    <x v="1"/>
    <n v="0"/>
    <n v="0"/>
    <n v="0"/>
    <n v="13363"/>
  </r>
  <r>
    <x v="11"/>
    <x v="3"/>
    <s v="All"/>
    <x v="9"/>
    <x v="1"/>
    <n v="0"/>
    <n v="0"/>
    <n v="0"/>
    <n v="11367"/>
  </r>
  <r>
    <x v="11"/>
    <x v="4"/>
    <s v="All"/>
    <x v="0"/>
    <x v="1"/>
    <n v="0"/>
    <n v="0"/>
    <n v="0"/>
    <n v="5339"/>
  </r>
  <r>
    <x v="11"/>
    <x v="4"/>
    <s v="All"/>
    <x v="1"/>
    <x v="1"/>
    <n v="0"/>
    <n v="0"/>
    <n v="0"/>
    <n v="7989"/>
  </r>
  <r>
    <x v="11"/>
    <x v="4"/>
    <s v="All"/>
    <x v="2"/>
    <x v="1"/>
    <n v="0"/>
    <n v="0"/>
    <n v="0"/>
    <n v="13730"/>
  </r>
  <r>
    <x v="11"/>
    <x v="4"/>
    <s v="All"/>
    <x v="3"/>
    <x v="1"/>
    <n v="0"/>
    <n v="0"/>
    <n v="0"/>
    <n v="15310"/>
  </r>
  <r>
    <x v="11"/>
    <x v="4"/>
    <s v="All"/>
    <x v="4"/>
    <x v="1"/>
    <n v="0"/>
    <n v="0"/>
    <n v="0"/>
    <n v="11954"/>
  </r>
  <r>
    <x v="11"/>
    <x v="4"/>
    <s v="All"/>
    <x v="5"/>
    <x v="1"/>
    <n v="0"/>
    <n v="0"/>
    <n v="0"/>
    <n v="7154"/>
  </r>
  <r>
    <x v="11"/>
    <x v="4"/>
    <s v="All"/>
    <x v="6"/>
    <x v="1"/>
    <n v="0"/>
    <n v="0"/>
    <n v="0"/>
    <n v="67138"/>
  </r>
  <r>
    <x v="11"/>
    <x v="4"/>
    <s v="All"/>
    <x v="7"/>
    <x v="1"/>
    <n v="0"/>
    <n v="0"/>
    <n v="0"/>
    <n v="57284"/>
  </r>
  <r>
    <x v="11"/>
    <x v="4"/>
    <s v="All"/>
    <x v="8"/>
    <x v="1"/>
    <n v="0"/>
    <n v="0"/>
    <n v="0"/>
    <n v="13464"/>
  </r>
  <r>
    <x v="11"/>
    <x v="4"/>
    <s v="All"/>
    <x v="9"/>
    <x v="1"/>
    <n v="0"/>
    <n v="0"/>
    <n v="0"/>
    <n v="11670"/>
  </r>
  <r>
    <x v="11"/>
    <x v="5"/>
    <s v="All"/>
    <x v="0"/>
    <x v="1"/>
    <n v="0"/>
    <n v="0"/>
    <n v="0"/>
    <n v="5160"/>
  </r>
  <r>
    <x v="11"/>
    <x v="5"/>
    <s v="All"/>
    <x v="1"/>
    <x v="1"/>
    <n v="0"/>
    <n v="0"/>
    <n v="0"/>
    <n v="7937"/>
  </r>
  <r>
    <x v="11"/>
    <x v="5"/>
    <s v="All"/>
    <x v="2"/>
    <x v="1"/>
    <n v="0"/>
    <n v="0"/>
    <n v="0"/>
    <n v="13318"/>
  </r>
  <r>
    <x v="11"/>
    <x v="5"/>
    <s v="All"/>
    <x v="3"/>
    <x v="1"/>
    <n v="0"/>
    <n v="0"/>
    <n v="0"/>
    <n v="14789"/>
  </r>
  <r>
    <x v="11"/>
    <x v="5"/>
    <s v="All"/>
    <x v="4"/>
    <x v="1"/>
    <n v="0"/>
    <n v="0"/>
    <n v="0"/>
    <n v="11825"/>
  </r>
  <r>
    <x v="11"/>
    <x v="5"/>
    <s v="All"/>
    <x v="5"/>
    <x v="1"/>
    <n v="0"/>
    <n v="0"/>
    <n v="0"/>
    <n v="6927"/>
  </r>
  <r>
    <x v="11"/>
    <x v="5"/>
    <s v="All"/>
    <x v="6"/>
    <x v="1"/>
    <n v="0"/>
    <n v="0"/>
    <n v="0"/>
    <n v="64883"/>
  </r>
  <r>
    <x v="11"/>
    <x v="5"/>
    <s v="All"/>
    <x v="7"/>
    <x v="1"/>
    <n v="0"/>
    <n v="0"/>
    <n v="0"/>
    <n v="57272"/>
  </r>
  <r>
    <x v="11"/>
    <x v="5"/>
    <s v="All"/>
    <x v="8"/>
    <x v="1"/>
    <n v="0"/>
    <n v="0"/>
    <n v="0"/>
    <n v="13627"/>
  </r>
  <r>
    <x v="11"/>
    <x v="5"/>
    <s v="All"/>
    <x v="9"/>
    <x v="1"/>
    <n v="0"/>
    <n v="0"/>
    <n v="0"/>
    <n v="11937"/>
  </r>
  <r>
    <x v="11"/>
    <x v="6"/>
    <s v="All"/>
    <x v="0"/>
    <x v="1"/>
    <n v="0"/>
    <n v="0"/>
    <n v="0"/>
    <n v="4972"/>
  </r>
  <r>
    <x v="11"/>
    <x v="6"/>
    <s v="All"/>
    <x v="1"/>
    <x v="1"/>
    <n v="0"/>
    <n v="0"/>
    <n v="0"/>
    <n v="7672"/>
  </r>
  <r>
    <x v="11"/>
    <x v="6"/>
    <s v="All"/>
    <x v="2"/>
    <x v="1"/>
    <n v="0"/>
    <n v="0"/>
    <n v="0"/>
    <n v="13085"/>
  </r>
  <r>
    <x v="11"/>
    <x v="6"/>
    <s v="All"/>
    <x v="3"/>
    <x v="1"/>
    <n v="0"/>
    <n v="0"/>
    <n v="0"/>
    <n v="14091"/>
  </r>
  <r>
    <x v="11"/>
    <x v="6"/>
    <s v="All"/>
    <x v="4"/>
    <x v="1"/>
    <n v="0"/>
    <n v="0"/>
    <n v="0"/>
    <n v="11871"/>
  </r>
  <r>
    <x v="11"/>
    <x v="6"/>
    <s v="All"/>
    <x v="5"/>
    <x v="1"/>
    <n v="0"/>
    <n v="0"/>
    <n v="0"/>
    <n v="7005"/>
  </r>
  <r>
    <x v="11"/>
    <x v="6"/>
    <s v="All"/>
    <x v="6"/>
    <x v="1"/>
    <n v="0"/>
    <n v="0"/>
    <n v="0"/>
    <n v="63021"/>
  </r>
  <r>
    <x v="11"/>
    <x v="6"/>
    <s v="All"/>
    <x v="7"/>
    <x v="1"/>
    <n v="0"/>
    <n v="0"/>
    <n v="0"/>
    <n v="57542"/>
  </r>
  <r>
    <x v="11"/>
    <x v="6"/>
    <s v="All"/>
    <x v="8"/>
    <x v="1"/>
    <n v="0"/>
    <n v="0"/>
    <n v="0"/>
    <n v="13633"/>
  </r>
  <r>
    <x v="11"/>
    <x v="6"/>
    <s v="All"/>
    <x v="9"/>
    <x v="1"/>
    <n v="0"/>
    <n v="0"/>
    <n v="0"/>
    <n v="12210"/>
  </r>
  <r>
    <x v="11"/>
    <x v="7"/>
    <s v="All"/>
    <x v="0"/>
    <x v="1"/>
    <n v="0"/>
    <n v="0"/>
    <n v="0"/>
    <n v="4977"/>
  </r>
  <r>
    <x v="11"/>
    <x v="7"/>
    <s v="All"/>
    <x v="1"/>
    <x v="1"/>
    <n v="0"/>
    <n v="0"/>
    <n v="0"/>
    <n v="7423"/>
  </r>
  <r>
    <x v="11"/>
    <x v="7"/>
    <s v="All"/>
    <x v="2"/>
    <x v="1"/>
    <n v="0"/>
    <n v="0"/>
    <n v="0"/>
    <n v="12523"/>
  </r>
  <r>
    <x v="11"/>
    <x v="7"/>
    <s v="All"/>
    <x v="3"/>
    <x v="1"/>
    <n v="0"/>
    <n v="0"/>
    <n v="0"/>
    <n v="13581"/>
  </r>
  <r>
    <x v="11"/>
    <x v="7"/>
    <s v="All"/>
    <x v="4"/>
    <x v="1"/>
    <n v="0"/>
    <n v="0"/>
    <n v="0"/>
    <n v="11700"/>
  </r>
  <r>
    <x v="11"/>
    <x v="7"/>
    <s v="All"/>
    <x v="5"/>
    <x v="1"/>
    <n v="0"/>
    <n v="0"/>
    <n v="0"/>
    <n v="6903"/>
  </r>
  <r>
    <x v="11"/>
    <x v="7"/>
    <s v="All"/>
    <x v="6"/>
    <x v="1"/>
    <n v="0"/>
    <n v="0"/>
    <n v="0"/>
    <n v="61394"/>
  </r>
  <r>
    <x v="11"/>
    <x v="7"/>
    <s v="All"/>
    <x v="7"/>
    <x v="1"/>
    <n v="0"/>
    <n v="0"/>
    <n v="0"/>
    <n v="58288"/>
  </r>
  <r>
    <x v="11"/>
    <x v="7"/>
    <s v="All"/>
    <x v="8"/>
    <x v="1"/>
    <n v="0"/>
    <n v="0"/>
    <n v="0"/>
    <n v="13894"/>
  </r>
  <r>
    <x v="11"/>
    <x v="7"/>
    <s v="All"/>
    <x v="9"/>
    <x v="1"/>
    <n v="0"/>
    <n v="0"/>
    <n v="0"/>
    <n v="12439"/>
  </r>
  <r>
    <x v="11"/>
    <x v="8"/>
    <s v="All"/>
    <x v="0"/>
    <x v="1"/>
    <n v="0"/>
    <n v="0"/>
    <n v="0"/>
    <n v="5088"/>
  </r>
  <r>
    <x v="11"/>
    <x v="8"/>
    <s v="All"/>
    <x v="1"/>
    <x v="1"/>
    <n v="0"/>
    <n v="0"/>
    <n v="0"/>
    <n v="7232"/>
  </r>
  <r>
    <x v="11"/>
    <x v="8"/>
    <s v="All"/>
    <x v="2"/>
    <x v="1"/>
    <n v="0"/>
    <n v="0"/>
    <n v="0"/>
    <n v="12529"/>
  </r>
  <r>
    <x v="11"/>
    <x v="8"/>
    <s v="All"/>
    <x v="3"/>
    <x v="1"/>
    <n v="0"/>
    <n v="0"/>
    <n v="0"/>
    <n v="13239"/>
  </r>
  <r>
    <x v="11"/>
    <x v="8"/>
    <s v="All"/>
    <x v="4"/>
    <x v="1"/>
    <n v="0"/>
    <n v="0"/>
    <n v="0"/>
    <n v="11499"/>
  </r>
  <r>
    <x v="11"/>
    <x v="8"/>
    <s v="All"/>
    <x v="5"/>
    <x v="1"/>
    <n v="0"/>
    <n v="0"/>
    <n v="0"/>
    <n v="7026"/>
  </r>
  <r>
    <x v="11"/>
    <x v="8"/>
    <s v="All"/>
    <x v="6"/>
    <x v="1"/>
    <n v="0"/>
    <n v="0"/>
    <n v="0"/>
    <n v="61699"/>
  </r>
  <r>
    <x v="11"/>
    <x v="8"/>
    <s v="All"/>
    <x v="7"/>
    <x v="1"/>
    <n v="0"/>
    <n v="0"/>
    <n v="0"/>
    <n v="59234"/>
  </r>
  <r>
    <x v="11"/>
    <x v="8"/>
    <s v="All"/>
    <x v="8"/>
    <x v="1"/>
    <n v="0"/>
    <n v="0"/>
    <n v="0"/>
    <n v="14362"/>
  </r>
  <r>
    <x v="11"/>
    <x v="8"/>
    <s v="All"/>
    <x v="9"/>
    <x v="1"/>
    <n v="0"/>
    <n v="0"/>
    <n v="0"/>
    <n v="12513"/>
  </r>
  <r>
    <x v="11"/>
    <x v="9"/>
    <s v="All"/>
    <x v="0"/>
    <x v="1"/>
    <n v="0"/>
    <n v="0"/>
    <n v="0"/>
    <n v="5139"/>
  </r>
  <r>
    <x v="11"/>
    <x v="9"/>
    <s v="All"/>
    <x v="1"/>
    <x v="1"/>
    <n v="0"/>
    <n v="0"/>
    <n v="0"/>
    <n v="7492"/>
  </r>
  <r>
    <x v="11"/>
    <x v="9"/>
    <s v="All"/>
    <x v="2"/>
    <x v="1"/>
    <n v="0"/>
    <n v="0"/>
    <n v="0"/>
    <n v="12856"/>
  </r>
  <r>
    <x v="11"/>
    <x v="9"/>
    <s v="All"/>
    <x v="3"/>
    <x v="1"/>
    <n v="0"/>
    <n v="0"/>
    <n v="0"/>
    <n v="13248"/>
  </r>
  <r>
    <x v="11"/>
    <x v="9"/>
    <s v="All"/>
    <x v="4"/>
    <x v="1"/>
    <n v="0"/>
    <n v="0"/>
    <n v="0"/>
    <n v="11730"/>
  </r>
  <r>
    <x v="11"/>
    <x v="9"/>
    <s v="All"/>
    <x v="5"/>
    <x v="1"/>
    <n v="0"/>
    <n v="0"/>
    <n v="0"/>
    <n v="7237"/>
  </r>
  <r>
    <x v="11"/>
    <x v="9"/>
    <s v="All"/>
    <x v="6"/>
    <x v="1"/>
    <n v="0"/>
    <n v="0"/>
    <n v="0"/>
    <n v="63732"/>
  </r>
  <r>
    <x v="11"/>
    <x v="9"/>
    <s v="All"/>
    <x v="7"/>
    <x v="1"/>
    <n v="0"/>
    <n v="0"/>
    <n v="0"/>
    <n v="64021"/>
  </r>
  <r>
    <x v="11"/>
    <x v="9"/>
    <s v="All"/>
    <x v="8"/>
    <x v="1"/>
    <n v="0"/>
    <n v="0"/>
    <n v="0"/>
    <n v="15221"/>
  </r>
  <r>
    <x v="11"/>
    <x v="9"/>
    <s v="All"/>
    <x v="9"/>
    <x v="1"/>
    <n v="0"/>
    <n v="0"/>
    <n v="0"/>
    <n v="12625"/>
  </r>
  <r>
    <x v="11"/>
    <x v="10"/>
    <s v="All"/>
    <x v="0"/>
    <x v="1"/>
    <n v="0"/>
    <n v="0"/>
    <n v="0"/>
    <n v="0"/>
  </r>
  <r>
    <x v="11"/>
    <x v="10"/>
    <s v="All"/>
    <x v="1"/>
    <x v="1"/>
    <n v="0"/>
    <n v="0"/>
    <n v="0"/>
    <n v="0"/>
  </r>
  <r>
    <x v="11"/>
    <x v="10"/>
    <s v="All"/>
    <x v="2"/>
    <x v="1"/>
    <n v="0"/>
    <n v="0"/>
    <n v="0"/>
    <n v="0"/>
  </r>
  <r>
    <x v="11"/>
    <x v="10"/>
    <s v="All"/>
    <x v="3"/>
    <x v="1"/>
    <n v="0"/>
    <n v="0"/>
    <n v="0"/>
    <n v="0"/>
  </r>
  <r>
    <x v="11"/>
    <x v="10"/>
    <s v="All"/>
    <x v="4"/>
    <x v="1"/>
    <n v="0"/>
    <n v="0"/>
    <n v="0"/>
    <n v="0"/>
  </r>
  <r>
    <x v="11"/>
    <x v="10"/>
    <s v="All"/>
    <x v="5"/>
    <x v="1"/>
    <n v="0"/>
    <n v="0"/>
    <n v="0"/>
    <n v="0"/>
  </r>
  <r>
    <x v="11"/>
    <x v="10"/>
    <s v="All"/>
    <x v="6"/>
    <x v="1"/>
    <n v="0"/>
    <n v="0"/>
    <n v="0"/>
    <n v="0"/>
  </r>
  <r>
    <x v="11"/>
    <x v="10"/>
    <s v="All"/>
    <x v="7"/>
    <x v="1"/>
    <n v="0"/>
    <n v="0"/>
    <n v="0"/>
    <n v="0"/>
  </r>
  <r>
    <x v="11"/>
    <x v="10"/>
    <s v="All"/>
    <x v="8"/>
    <x v="1"/>
    <n v="0"/>
    <n v="0"/>
    <n v="0"/>
    <n v="0"/>
  </r>
  <r>
    <x v="11"/>
    <x v="10"/>
    <s v="All"/>
    <x v="9"/>
    <x v="1"/>
    <n v="0"/>
    <n v="0"/>
    <n v="0"/>
    <n v="0"/>
  </r>
  <r>
    <x v="11"/>
    <x v="11"/>
    <s v="All"/>
    <x v="0"/>
    <x v="1"/>
    <n v="0"/>
    <n v="0"/>
    <n v="0"/>
    <n v="0"/>
  </r>
  <r>
    <x v="11"/>
    <x v="11"/>
    <s v="All"/>
    <x v="1"/>
    <x v="1"/>
    <n v="0"/>
    <n v="0"/>
    <n v="0"/>
    <n v="0"/>
  </r>
  <r>
    <x v="11"/>
    <x v="11"/>
    <s v="All"/>
    <x v="2"/>
    <x v="1"/>
    <n v="0"/>
    <n v="0"/>
    <n v="0"/>
    <n v="0"/>
  </r>
  <r>
    <x v="11"/>
    <x v="11"/>
    <s v="All"/>
    <x v="3"/>
    <x v="1"/>
    <n v="0"/>
    <n v="0"/>
    <n v="0"/>
    <n v="0"/>
  </r>
  <r>
    <x v="11"/>
    <x v="11"/>
    <s v="All"/>
    <x v="4"/>
    <x v="1"/>
    <n v="0"/>
    <n v="0"/>
    <n v="0"/>
    <n v="0"/>
  </r>
  <r>
    <x v="11"/>
    <x v="11"/>
    <s v="All"/>
    <x v="5"/>
    <x v="1"/>
    <n v="0"/>
    <n v="0"/>
    <n v="0"/>
    <n v="0"/>
  </r>
  <r>
    <x v="11"/>
    <x v="11"/>
    <s v="All"/>
    <x v="6"/>
    <x v="1"/>
    <n v="0"/>
    <n v="0"/>
    <n v="0"/>
    <n v="0"/>
  </r>
  <r>
    <x v="11"/>
    <x v="11"/>
    <s v="All"/>
    <x v="7"/>
    <x v="1"/>
    <n v="0"/>
    <n v="0"/>
    <n v="0"/>
    <n v="0"/>
  </r>
  <r>
    <x v="11"/>
    <x v="11"/>
    <s v="All"/>
    <x v="8"/>
    <x v="1"/>
    <n v="0"/>
    <n v="0"/>
    <n v="0"/>
    <n v="0"/>
  </r>
  <r>
    <x v="11"/>
    <x v="11"/>
    <s v="All"/>
    <x v="9"/>
    <x v="1"/>
    <n v="0"/>
    <n v="0"/>
    <n v="0"/>
    <n v="0"/>
  </r>
  <r>
    <x v="11"/>
    <x v="0"/>
    <s v="All"/>
    <x v="0"/>
    <x v="2"/>
    <n v="0"/>
    <n v="0"/>
    <n v="0"/>
    <n v="4637"/>
  </r>
  <r>
    <x v="11"/>
    <x v="0"/>
    <s v="All"/>
    <x v="1"/>
    <x v="2"/>
    <n v="0"/>
    <n v="0"/>
    <n v="0"/>
    <n v="7240"/>
  </r>
  <r>
    <x v="11"/>
    <x v="0"/>
    <s v="All"/>
    <x v="2"/>
    <x v="2"/>
    <n v="0"/>
    <n v="0"/>
    <n v="0"/>
    <n v="13412"/>
  </r>
  <r>
    <x v="11"/>
    <x v="0"/>
    <s v="All"/>
    <x v="3"/>
    <x v="2"/>
    <n v="0"/>
    <n v="0"/>
    <n v="0"/>
    <n v="13405"/>
  </r>
  <r>
    <x v="11"/>
    <x v="0"/>
    <s v="All"/>
    <x v="4"/>
    <x v="2"/>
    <n v="0"/>
    <n v="0"/>
    <n v="0"/>
    <n v="11116"/>
  </r>
  <r>
    <x v="11"/>
    <x v="0"/>
    <s v="All"/>
    <x v="5"/>
    <x v="2"/>
    <n v="0"/>
    <n v="0"/>
    <n v="0"/>
    <n v="5829"/>
  </r>
  <r>
    <x v="11"/>
    <x v="0"/>
    <s v="All"/>
    <x v="6"/>
    <x v="2"/>
    <n v="0"/>
    <n v="0"/>
    <n v="0"/>
    <n v="60437"/>
  </r>
  <r>
    <x v="11"/>
    <x v="0"/>
    <s v="All"/>
    <x v="7"/>
    <x v="2"/>
    <n v="0"/>
    <n v="0"/>
    <n v="0"/>
    <n v="46283"/>
  </r>
  <r>
    <x v="11"/>
    <x v="0"/>
    <s v="All"/>
    <x v="8"/>
    <x v="2"/>
    <n v="0"/>
    <n v="0"/>
    <n v="0"/>
    <n v="9655"/>
  </r>
  <r>
    <x v="11"/>
    <x v="0"/>
    <s v="All"/>
    <x v="9"/>
    <x v="2"/>
    <n v="0"/>
    <n v="0"/>
    <n v="0"/>
    <n v="6978"/>
  </r>
  <r>
    <x v="11"/>
    <x v="1"/>
    <s v="All"/>
    <x v="0"/>
    <x v="2"/>
    <n v="0"/>
    <n v="0"/>
    <n v="0"/>
    <n v="4879"/>
  </r>
  <r>
    <x v="11"/>
    <x v="1"/>
    <s v="All"/>
    <x v="1"/>
    <x v="2"/>
    <n v="0"/>
    <n v="0"/>
    <n v="0"/>
    <n v="7617"/>
  </r>
  <r>
    <x v="11"/>
    <x v="1"/>
    <s v="All"/>
    <x v="2"/>
    <x v="2"/>
    <n v="0"/>
    <n v="0"/>
    <n v="0"/>
    <n v="13565"/>
  </r>
  <r>
    <x v="11"/>
    <x v="1"/>
    <s v="All"/>
    <x v="3"/>
    <x v="2"/>
    <n v="0"/>
    <n v="0"/>
    <n v="0"/>
    <n v="14154"/>
  </r>
  <r>
    <x v="11"/>
    <x v="1"/>
    <s v="All"/>
    <x v="4"/>
    <x v="2"/>
    <n v="0"/>
    <n v="0"/>
    <n v="0"/>
    <n v="11365"/>
  </r>
  <r>
    <x v="11"/>
    <x v="1"/>
    <s v="All"/>
    <x v="5"/>
    <x v="2"/>
    <n v="0"/>
    <n v="0"/>
    <n v="0"/>
    <n v="6333"/>
  </r>
  <r>
    <x v="11"/>
    <x v="1"/>
    <s v="All"/>
    <x v="6"/>
    <x v="2"/>
    <n v="0"/>
    <n v="0"/>
    <n v="0"/>
    <n v="62871"/>
  </r>
  <r>
    <x v="11"/>
    <x v="1"/>
    <s v="All"/>
    <x v="7"/>
    <x v="2"/>
    <n v="0"/>
    <n v="0"/>
    <n v="0"/>
    <n v="49530"/>
  </r>
  <r>
    <x v="11"/>
    <x v="1"/>
    <s v="All"/>
    <x v="8"/>
    <x v="2"/>
    <n v="0"/>
    <n v="0"/>
    <n v="0"/>
    <n v="9650"/>
  </r>
  <r>
    <x v="11"/>
    <x v="1"/>
    <s v="All"/>
    <x v="9"/>
    <x v="2"/>
    <n v="0"/>
    <n v="0"/>
    <n v="0"/>
    <n v="7189"/>
  </r>
  <r>
    <x v="11"/>
    <x v="2"/>
    <s v="All"/>
    <x v="0"/>
    <x v="2"/>
    <n v="0"/>
    <n v="0"/>
    <n v="0"/>
    <n v="5173"/>
  </r>
  <r>
    <x v="11"/>
    <x v="2"/>
    <s v="All"/>
    <x v="1"/>
    <x v="2"/>
    <n v="0"/>
    <n v="0"/>
    <n v="0"/>
    <n v="7704"/>
  </r>
  <r>
    <x v="11"/>
    <x v="2"/>
    <s v="All"/>
    <x v="2"/>
    <x v="2"/>
    <n v="0"/>
    <n v="0"/>
    <n v="0"/>
    <n v="13968"/>
  </r>
  <r>
    <x v="11"/>
    <x v="2"/>
    <s v="All"/>
    <x v="3"/>
    <x v="2"/>
    <n v="0"/>
    <n v="0"/>
    <n v="0"/>
    <n v="15020"/>
  </r>
  <r>
    <x v="11"/>
    <x v="2"/>
    <s v="All"/>
    <x v="4"/>
    <x v="2"/>
    <n v="0"/>
    <n v="0"/>
    <n v="0"/>
    <n v="11806"/>
  </r>
  <r>
    <x v="11"/>
    <x v="2"/>
    <s v="All"/>
    <x v="5"/>
    <x v="2"/>
    <n v="0"/>
    <n v="0"/>
    <n v="0"/>
    <n v="6551"/>
  </r>
  <r>
    <x v="11"/>
    <x v="2"/>
    <s v="All"/>
    <x v="6"/>
    <x v="2"/>
    <n v="0"/>
    <n v="0"/>
    <n v="0"/>
    <n v="65198"/>
  </r>
  <r>
    <x v="11"/>
    <x v="2"/>
    <s v="All"/>
    <x v="7"/>
    <x v="2"/>
    <n v="0"/>
    <n v="0"/>
    <n v="0"/>
    <n v="52904"/>
  </r>
  <r>
    <x v="11"/>
    <x v="2"/>
    <s v="All"/>
    <x v="8"/>
    <x v="2"/>
    <n v="0"/>
    <n v="0"/>
    <n v="0"/>
    <n v="13186"/>
  </r>
  <r>
    <x v="11"/>
    <x v="2"/>
    <s v="All"/>
    <x v="9"/>
    <x v="2"/>
    <n v="0"/>
    <n v="0"/>
    <n v="0"/>
    <n v="10894"/>
  </r>
  <r>
    <x v="11"/>
    <x v="3"/>
    <s v="All"/>
    <x v="0"/>
    <x v="2"/>
    <n v="0"/>
    <n v="0"/>
    <n v="0"/>
    <n v="5150"/>
  </r>
  <r>
    <x v="11"/>
    <x v="3"/>
    <s v="All"/>
    <x v="1"/>
    <x v="2"/>
    <n v="0"/>
    <n v="0"/>
    <n v="0"/>
    <n v="7998"/>
  </r>
  <r>
    <x v="11"/>
    <x v="3"/>
    <s v="All"/>
    <x v="2"/>
    <x v="2"/>
    <n v="0"/>
    <n v="0"/>
    <n v="0"/>
    <n v="14026"/>
  </r>
  <r>
    <x v="11"/>
    <x v="3"/>
    <s v="All"/>
    <x v="3"/>
    <x v="2"/>
    <n v="0"/>
    <n v="0"/>
    <n v="0"/>
    <n v="15320"/>
  </r>
  <r>
    <x v="11"/>
    <x v="3"/>
    <s v="All"/>
    <x v="4"/>
    <x v="2"/>
    <n v="0"/>
    <n v="0"/>
    <n v="0"/>
    <n v="11895"/>
  </r>
  <r>
    <x v="11"/>
    <x v="3"/>
    <s v="All"/>
    <x v="5"/>
    <x v="2"/>
    <n v="0"/>
    <n v="0"/>
    <n v="0"/>
    <n v="6903"/>
  </r>
  <r>
    <x v="11"/>
    <x v="3"/>
    <s v="All"/>
    <x v="6"/>
    <x v="2"/>
    <n v="0"/>
    <n v="0"/>
    <n v="0"/>
    <n v="66940"/>
  </r>
  <r>
    <x v="11"/>
    <x v="3"/>
    <s v="All"/>
    <x v="7"/>
    <x v="2"/>
    <n v="0"/>
    <n v="0"/>
    <n v="0"/>
    <n v="55186"/>
  </r>
  <r>
    <x v="11"/>
    <x v="3"/>
    <s v="All"/>
    <x v="8"/>
    <x v="2"/>
    <n v="0"/>
    <n v="0"/>
    <n v="0"/>
    <n v="13363"/>
  </r>
  <r>
    <x v="11"/>
    <x v="3"/>
    <s v="All"/>
    <x v="9"/>
    <x v="2"/>
    <n v="0"/>
    <n v="0"/>
    <n v="0"/>
    <n v="11367"/>
  </r>
  <r>
    <x v="11"/>
    <x v="4"/>
    <s v="All"/>
    <x v="0"/>
    <x v="2"/>
    <n v="0"/>
    <n v="0"/>
    <n v="0"/>
    <n v="5339"/>
  </r>
  <r>
    <x v="11"/>
    <x v="4"/>
    <s v="All"/>
    <x v="1"/>
    <x v="2"/>
    <n v="0"/>
    <n v="0"/>
    <n v="0"/>
    <n v="7989"/>
  </r>
  <r>
    <x v="11"/>
    <x v="4"/>
    <s v="All"/>
    <x v="2"/>
    <x v="2"/>
    <n v="0"/>
    <n v="0"/>
    <n v="0"/>
    <n v="13730"/>
  </r>
  <r>
    <x v="11"/>
    <x v="4"/>
    <s v="All"/>
    <x v="3"/>
    <x v="2"/>
    <n v="0"/>
    <n v="0"/>
    <n v="0"/>
    <n v="15310"/>
  </r>
  <r>
    <x v="11"/>
    <x v="4"/>
    <s v="All"/>
    <x v="4"/>
    <x v="2"/>
    <n v="0"/>
    <n v="0"/>
    <n v="0"/>
    <n v="11954"/>
  </r>
  <r>
    <x v="11"/>
    <x v="4"/>
    <s v="All"/>
    <x v="5"/>
    <x v="2"/>
    <n v="0"/>
    <n v="0"/>
    <n v="0"/>
    <n v="7154"/>
  </r>
  <r>
    <x v="11"/>
    <x v="4"/>
    <s v="All"/>
    <x v="6"/>
    <x v="2"/>
    <n v="0"/>
    <n v="0"/>
    <n v="0"/>
    <n v="67138"/>
  </r>
  <r>
    <x v="11"/>
    <x v="4"/>
    <s v="All"/>
    <x v="7"/>
    <x v="2"/>
    <n v="0"/>
    <n v="0"/>
    <n v="0"/>
    <n v="57284"/>
  </r>
  <r>
    <x v="11"/>
    <x v="4"/>
    <s v="All"/>
    <x v="8"/>
    <x v="2"/>
    <n v="0"/>
    <n v="0"/>
    <n v="0"/>
    <n v="13464"/>
  </r>
  <r>
    <x v="11"/>
    <x v="4"/>
    <s v="All"/>
    <x v="9"/>
    <x v="2"/>
    <n v="0"/>
    <n v="0"/>
    <n v="0"/>
    <n v="11670"/>
  </r>
  <r>
    <x v="11"/>
    <x v="5"/>
    <s v="All"/>
    <x v="0"/>
    <x v="2"/>
    <n v="0"/>
    <n v="0"/>
    <n v="0"/>
    <n v="5160"/>
  </r>
  <r>
    <x v="11"/>
    <x v="5"/>
    <s v="All"/>
    <x v="1"/>
    <x v="2"/>
    <n v="0"/>
    <n v="0"/>
    <n v="0"/>
    <n v="7937"/>
  </r>
  <r>
    <x v="11"/>
    <x v="5"/>
    <s v="All"/>
    <x v="2"/>
    <x v="2"/>
    <n v="0"/>
    <n v="0"/>
    <n v="0"/>
    <n v="13318"/>
  </r>
  <r>
    <x v="11"/>
    <x v="5"/>
    <s v="All"/>
    <x v="3"/>
    <x v="2"/>
    <n v="0"/>
    <n v="0"/>
    <n v="0"/>
    <n v="14789"/>
  </r>
  <r>
    <x v="11"/>
    <x v="5"/>
    <s v="All"/>
    <x v="4"/>
    <x v="2"/>
    <n v="0"/>
    <n v="0"/>
    <n v="0"/>
    <n v="11825"/>
  </r>
  <r>
    <x v="11"/>
    <x v="5"/>
    <s v="All"/>
    <x v="5"/>
    <x v="2"/>
    <n v="0"/>
    <n v="0"/>
    <n v="0"/>
    <n v="6927"/>
  </r>
  <r>
    <x v="11"/>
    <x v="5"/>
    <s v="All"/>
    <x v="6"/>
    <x v="2"/>
    <n v="0"/>
    <n v="0"/>
    <n v="0"/>
    <n v="64883"/>
  </r>
  <r>
    <x v="11"/>
    <x v="5"/>
    <s v="All"/>
    <x v="7"/>
    <x v="2"/>
    <n v="0"/>
    <n v="0"/>
    <n v="0"/>
    <n v="57272"/>
  </r>
  <r>
    <x v="11"/>
    <x v="5"/>
    <s v="All"/>
    <x v="8"/>
    <x v="2"/>
    <n v="0"/>
    <n v="0"/>
    <n v="0"/>
    <n v="13627"/>
  </r>
  <r>
    <x v="11"/>
    <x v="5"/>
    <s v="All"/>
    <x v="9"/>
    <x v="2"/>
    <n v="0"/>
    <n v="0"/>
    <n v="0"/>
    <n v="11937"/>
  </r>
  <r>
    <x v="11"/>
    <x v="6"/>
    <s v="All"/>
    <x v="0"/>
    <x v="2"/>
    <n v="0"/>
    <n v="0"/>
    <n v="0"/>
    <n v="4972"/>
  </r>
  <r>
    <x v="11"/>
    <x v="6"/>
    <s v="All"/>
    <x v="1"/>
    <x v="2"/>
    <n v="0"/>
    <n v="0"/>
    <n v="0"/>
    <n v="7672"/>
  </r>
  <r>
    <x v="11"/>
    <x v="6"/>
    <s v="All"/>
    <x v="2"/>
    <x v="2"/>
    <n v="0"/>
    <n v="0"/>
    <n v="0"/>
    <n v="13085"/>
  </r>
  <r>
    <x v="11"/>
    <x v="6"/>
    <s v="All"/>
    <x v="3"/>
    <x v="2"/>
    <n v="0"/>
    <n v="0"/>
    <n v="0"/>
    <n v="14091"/>
  </r>
  <r>
    <x v="11"/>
    <x v="6"/>
    <s v="All"/>
    <x v="4"/>
    <x v="2"/>
    <n v="0"/>
    <n v="0"/>
    <n v="0"/>
    <n v="11871"/>
  </r>
  <r>
    <x v="11"/>
    <x v="6"/>
    <s v="All"/>
    <x v="5"/>
    <x v="2"/>
    <n v="0"/>
    <n v="0"/>
    <n v="0"/>
    <n v="7005"/>
  </r>
  <r>
    <x v="11"/>
    <x v="6"/>
    <s v="All"/>
    <x v="6"/>
    <x v="2"/>
    <n v="0"/>
    <n v="0"/>
    <n v="0"/>
    <n v="63021"/>
  </r>
  <r>
    <x v="11"/>
    <x v="6"/>
    <s v="All"/>
    <x v="7"/>
    <x v="2"/>
    <n v="0"/>
    <n v="0"/>
    <n v="0"/>
    <n v="57542"/>
  </r>
  <r>
    <x v="11"/>
    <x v="6"/>
    <s v="All"/>
    <x v="8"/>
    <x v="2"/>
    <n v="0"/>
    <n v="0"/>
    <n v="0"/>
    <n v="13633"/>
  </r>
  <r>
    <x v="11"/>
    <x v="6"/>
    <s v="All"/>
    <x v="9"/>
    <x v="2"/>
    <n v="0"/>
    <n v="0"/>
    <n v="0"/>
    <n v="12210"/>
  </r>
  <r>
    <x v="11"/>
    <x v="7"/>
    <s v="All"/>
    <x v="0"/>
    <x v="2"/>
    <n v="0"/>
    <n v="0"/>
    <n v="0"/>
    <n v="4977"/>
  </r>
  <r>
    <x v="11"/>
    <x v="7"/>
    <s v="All"/>
    <x v="1"/>
    <x v="2"/>
    <n v="0"/>
    <n v="0"/>
    <n v="0"/>
    <n v="7423"/>
  </r>
  <r>
    <x v="11"/>
    <x v="7"/>
    <s v="All"/>
    <x v="2"/>
    <x v="2"/>
    <n v="0"/>
    <n v="0"/>
    <n v="0"/>
    <n v="12523"/>
  </r>
  <r>
    <x v="11"/>
    <x v="7"/>
    <s v="All"/>
    <x v="3"/>
    <x v="2"/>
    <n v="0"/>
    <n v="0"/>
    <n v="0"/>
    <n v="13581"/>
  </r>
  <r>
    <x v="11"/>
    <x v="7"/>
    <s v="All"/>
    <x v="4"/>
    <x v="2"/>
    <n v="0"/>
    <n v="0"/>
    <n v="0"/>
    <n v="11700"/>
  </r>
  <r>
    <x v="11"/>
    <x v="7"/>
    <s v="All"/>
    <x v="5"/>
    <x v="2"/>
    <n v="0"/>
    <n v="0"/>
    <n v="0"/>
    <n v="6903"/>
  </r>
  <r>
    <x v="11"/>
    <x v="7"/>
    <s v="All"/>
    <x v="6"/>
    <x v="2"/>
    <n v="0"/>
    <n v="0"/>
    <n v="0"/>
    <n v="61394"/>
  </r>
  <r>
    <x v="11"/>
    <x v="7"/>
    <s v="All"/>
    <x v="7"/>
    <x v="2"/>
    <n v="0"/>
    <n v="0"/>
    <n v="0"/>
    <n v="58288"/>
  </r>
  <r>
    <x v="11"/>
    <x v="7"/>
    <s v="All"/>
    <x v="8"/>
    <x v="2"/>
    <n v="0"/>
    <n v="0"/>
    <n v="0"/>
    <n v="13894"/>
  </r>
  <r>
    <x v="11"/>
    <x v="7"/>
    <s v="All"/>
    <x v="9"/>
    <x v="2"/>
    <n v="0"/>
    <n v="0"/>
    <n v="0"/>
    <n v="12439"/>
  </r>
  <r>
    <x v="11"/>
    <x v="8"/>
    <s v="All"/>
    <x v="0"/>
    <x v="2"/>
    <n v="0"/>
    <n v="0"/>
    <n v="0"/>
    <n v="5088"/>
  </r>
  <r>
    <x v="11"/>
    <x v="8"/>
    <s v="All"/>
    <x v="1"/>
    <x v="2"/>
    <n v="0"/>
    <n v="0"/>
    <n v="0"/>
    <n v="7232"/>
  </r>
  <r>
    <x v="11"/>
    <x v="8"/>
    <s v="All"/>
    <x v="2"/>
    <x v="2"/>
    <n v="0"/>
    <n v="0"/>
    <n v="0"/>
    <n v="12529"/>
  </r>
  <r>
    <x v="11"/>
    <x v="8"/>
    <s v="All"/>
    <x v="3"/>
    <x v="2"/>
    <n v="0"/>
    <n v="0"/>
    <n v="0"/>
    <n v="13239"/>
  </r>
  <r>
    <x v="11"/>
    <x v="8"/>
    <s v="All"/>
    <x v="4"/>
    <x v="2"/>
    <n v="0"/>
    <n v="0"/>
    <n v="0"/>
    <n v="11499"/>
  </r>
  <r>
    <x v="11"/>
    <x v="8"/>
    <s v="All"/>
    <x v="5"/>
    <x v="2"/>
    <n v="0"/>
    <n v="0"/>
    <n v="0"/>
    <n v="7026"/>
  </r>
  <r>
    <x v="11"/>
    <x v="8"/>
    <s v="All"/>
    <x v="6"/>
    <x v="2"/>
    <n v="0"/>
    <n v="0"/>
    <n v="0"/>
    <n v="61699"/>
  </r>
  <r>
    <x v="11"/>
    <x v="8"/>
    <s v="All"/>
    <x v="7"/>
    <x v="2"/>
    <n v="0"/>
    <n v="0"/>
    <n v="0"/>
    <n v="59234"/>
  </r>
  <r>
    <x v="11"/>
    <x v="8"/>
    <s v="All"/>
    <x v="8"/>
    <x v="2"/>
    <n v="0"/>
    <n v="0"/>
    <n v="0"/>
    <n v="14362"/>
  </r>
  <r>
    <x v="11"/>
    <x v="8"/>
    <s v="All"/>
    <x v="9"/>
    <x v="2"/>
    <n v="0"/>
    <n v="0"/>
    <n v="0"/>
    <n v="12513"/>
  </r>
  <r>
    <x v="11"/>
    <x v="9"/>
    <s v="All"/>
    <x v="0"/>
    <x v="2"/>
    <n v="0"/>
    <n v="0"/>
    <n v="0"/>
    <n v="5139"/>
  </r>
  <r>
    <x v="11"/>
    <x v="9"/>
    <s v="All"/>
    <x v="1"/>
    <x v="2"/>
    <n v="0"/>
    <n v="0"/>
    <n v="0"/>
    <n v="7492"/>
  </r>
  <r>
    <x v="11"/>
    <x v="9"/>
    <s v="All"/>
    <x v="2"/>
    <x v="2"/>
    <n v="0"/>
    <n v="0"/>
    <n v="0"/>
    <n v="12856"/>
  </r>
  <r>
    <x v="11"/>
    <x v="9"/>
    <s v="All"/>
    <x v="3"/>
    <x v="2"/>
    <n v="0"/>
    <n v="0"/>
    <n v="0"/>
    <n v="13248"/>
  </r>
  <r>
    <x v="11"/>
    <x v="9"/>
    <s v="All"/>
    <x v="4"/>
    <x v="2"/>
    <n v="0"/>
    <n v="0"/>
    <n v="0"/>
    <n v="11730"/>
  </r>
  <r>
    <x v="11"/>
    <x v="9"/>
    <s v="All"/>
    <x v="5"/>
    <x v="2"/>
    <n v="0"/>
    <n v="0"/>
    <n v="0"/>
    <n v="7237"/>
  </r>
  <r>
    <x v="11"/>
    <x v="9"/>
    <s v="All"/>
    <x v="6"/>
    <x v="2"/>
    <n v="0"/>
    <n v="0"/>
    <n v="0"/>
    <n v="63732"/>
  </r>
  <r>
    <x v="11"/>
    <x v="9"/>
    <s v="All"/>
    <x v="7"/>
    <x v="2"/>
    <n v="0"/>
    <n v="0"/>
    <n v="0"/>
    <n v="64021"/>
  </r>
  <r>
    <x v="11"/>
    <x v="9"/>
    <s v="All"/>
    <x v="8"/>
    <x v="2"/>
    <n v="0"/>
    <n v="0"/>
    <n v="0"/>
    <n v="15221"/>
  </r>
  <r>
    <x v="11"/>
    <x v="9"/>
    <s v="All"/>
    <x v="9"/>
    <x v="2"/>
    <n v="0"/>
    <n v="0"/>
    <n v="0"/>
    <n v="12625"/>
  </r>
  <r>
    <x v="11"/>
    <x v="10"/>
    <s v="All"/>
    <x v="0"/>
    <x v="2"/>
    <n v="0"/>
    <n v="0"/>
    <n v="0"/>
    <n v="0"/>
  </r>
  <r>
    <x v="11"/>
    <x v="10"/>
    <s v="All"/>
    <x v="1"/>
    <x v="2"/>
    <n v="0"/>
    <n v="0"/>
    <n v="0"/>
    <n v="0"/>
  </r>
  <r>
    <x v="11"/>
    <x v="10"/>
    <s v="All"/>
    <x v="2"/>
    <x v="2"/>
    <n v="0"/>
    <n v="0"/>
    <n v="0"/>
    <n v="0"/>
  </r>
  <r>
    <x v="11"/>
    <x v="10"/>
    <s v="All"/>
    <x v="3"/>
    <x v="2"/>
    <n v="0"/>
    <n v="0"/>
    <n v="0"/>
    <n v="0"/>
  </r>
  <r>
    <x v="11"/>
    <x v="10"/>
    <s v="All"/>
    <x v="4"/>
    <x v="2"/>
    <n v="0"/>
    <n v="0"/>
    <n v="0"/>
    <n v="0"/>
  </r>
  <r>
    <x v="11"/>
    <x v="10"/>
    <s v="All"/>
    <x v="5"/>
    <x v="2"/>
    <n v="0"/>
    <n v="0"/>
    <n v="0"/>
    <n v="0"/>
  </r>
  <r>
    <x v="11"/>
    <x v="10"/>
    <s v="All"/>
    <x v="6"/>
    <x v="2"/>
    <n v="0"/>
    <n v="0"/>
    <n v="0"/>
    <n v="0"/>
  </r>
  <r>
    <x v="11"/>
    <x v="10"/>
    <s v="All"/>
    <x v="7"/>
    <x v="2"/>
    <n v="0"/>
    <n v="0"/>
    <n v="0"/>
    <n v="0"/>
  </r>
  <r>
    <x v="11"/>
    <x v="10"/>
    <s v="All"/>
    <x v="8"/>
    <x v="2"/>
    <n v="0"/>
    <n v="0"/>
    <n v="0"/>
    <n v="0"/>
  </r>
  <r>
    <x v="11"/>
    <x v="10"/>
    <s v="All"/>
    <x v="9"/>
    <x v="2"/>
    <n v="0"/>
    <n v="0"/>
    <n v="0"/>
    <n v="0"/>
  </r>
  <r>
    <x v="11"/>
    <x v="11"/>
    <s v="All"/>
    <x v="0"/>
    <x v="2"/>
    <n v="0"/>
    <n v="0"/>
    <n v="0"/>
    <n v="0"/>
  </r>
  <r>
    <x v="11"/>
    <x v="11"/>
    <s v="All"/>
    <x v="1"/>
    <x v="2"/>
    <n v="0"/>
    <n v="0"/>
    <n v="0"/>
    <n v="0"/>
  </r>
  <r>
    <x v="11"/>
    <x v="11"/>
    <s v="All"/>
    <x v="2"/>
    <x v="2"/>
    <n v="0"/>
    <n v="0"/>
    <n v="0"/>
    <n v="0"/>
  </r>
  <r>
    <x v="11"/>
    <x v="11"/>
    <s v="All"/>
    <x v="3"/>
    <x v="2"/>
    <n v="0"/>
    <n v="0"/>
    <n v="0"/>
    <n v="0"/>
  </r>
  <r>
    <x v="11"/>
    <x v="11"/>
    <s v="All"/>
    <x v="4"/>
    <x v="2"/>
    <n v="0"/>
    <n v="0"/>
    <n v="0"/>
    <n v="0"/>
  </r>
  <r>
    <x v="11"/>
    <x v="11"/>
    <s v="All"/>
    <x v="5"/>
    <x v="2"/>
    <n v="0"/>
    <n v="0"/>
    <n v="0"/>
    <n v="0"/>
  </r>
  <r>
    <x v="11"/>
    <x v="11"/>
    <s v="All"/>
    <x v="6"/>
    <x v="2"/>
    <n v="0"/>
    <n v="0"/>
    <n v="0"/>
    <n v="0"/>
  </r>
  <r>
    <x v="11"/>
    <x v="11"/>
    <s v="All"/>
    <x v="7"/>
    <x v="2"/>
    <n v="0"/>
    <n v="0"/>
    <n v="0"/>
    <n v="0"/>
  </r>
  <r>
    <x v="11"/>
    <x v="11"/>
    <s v="All"/>
    <x v="8"/>
    <x v="2"/>
    <n v="0"/>
    <n v="0"/>
    <n v="0"/>
    <n v="0"/>
  </r>
  <r>
    <x v="11"/>
    <x v="11"/>
    <s v="All"/>
    <x v="9"/>
    <x v="2"/>
    <n v="0"/>
    <n v="0"/>
    <n v="0"/>
    <n v="0"/>
  </r>
  <r>
    <x v="11"/>
    <x v="0"/>
    <s v="All"/>
    <x v="0"/>
    <x v="3"/>
    <n v="0"/>
    <n v="0"/>
    <n v="0"/>
    <n v="4637"/>
  </r>
  <r>
    <x v="11"/>
    <x v="0"/>
    <s v="All"/>
    <x v="1"/>
    <x v="3"/>
    <n v="0"/>
    <n v="0"/>
    <n v="0"/>
    <n v="7240"/>
  </r>
  <r>
    <x v="11"/>
    <x v="0"/>
    <s v="All"/>
    <x v="2"/>
    <x v="3"/>
    <n v="0"/>
    <n v="0"/>
    <n v="0"/>
    <n v="13412"/>
  </r>
  <r>
    <x v="11"/>
    <x v="0"/>
    <s v="All"/>
    <x v="3"/>
    <x v="3"/>
    <n v="0"/>
    <n v="0"/>
    <n v="0"/>
    <n v="13405"/>
  </r>
  <r>
    <x v="11"/>
    <x v="0"/>
    <s v="All"/>
    <x v="4"/>
    <x v="3"/>
    <n v="0"/>
    <n v="0"/>
    <n v="0"/>
    <n v="11116"/>
  </r>
  <r>
    <x v="11"/>
    <x v="0"/>
    <s v="All"/>
    <x v="5"/>
    <x v="3"/>
    <n v="0"/>
    <n v="0"/>
    <n v="0"/>
    <n v="5829"/>
  </r>
  <r>
    <x v="11"/>
    <x v="0"/>
    <s v="All"/>
    <x v="6"/>
    <x v="3"/>
    <n v="0"/>
    <n v="0"/>
    <n v="0"/>
    <n v="60437"/>
  </r>
  <r>
    <x v="11"/>
    <x v="0"/>
    <s v="All"/>
    <x v="7"/>
    <x v="3"/>
    <n v="0"/>
    <n v="0"/>
    <n v="0"/>
    <n v="46283"/>
  </r>
  <r>
    <x v="11"/>
    <x v="0"/>
    <s v="All"/>
    <x v="8"/>
    <x v="3"/>
    <n v="0"/>
    <n v="0"/>
    <n v="0"/>
    <n v="9655"/>
  </r>
  <r>
    <x v="11"/>
    <x v="0"/>
    <s v="All"/>
    <x v="9"/>
    <x v="3"/>
    <n v="0"/>
    <n v="0"/>
    <n v="0"/>
    <n v="6978"/>
  </r>
  <r>
    <x v="11"/>
    <x v="1"/>
    <s v="All"/>
    <x v="0"/>
    <x v="3"/>
    <n v="0"/>
    <n v="0"/>
    <n v="0"/>
    <n v="4879"/>
  </r>
  <r>
    <x v="11"/>
    <x v="1"/>
    <s v="All"/>
    <x v="1"/>
    <x v="3"/>
    <n v="0"/>
    <n v="0"/>
    <n v="0"/>
    <n v="7617"/>
  </r>
  <r>
    <x v="11"/>
    <x v="1"/>
    <s v="All"/>
    <x v="2"/>
    <x v="3"/>
    <n v="0"/>
    <n v="0"/>
    <n v="0"/>
    <n v="13565"/>
  </r>
  <r>
    <x v="11"/>
    <x v="1"/>
    <s v="All"/>
    <x v="3"/>
    <x v="3"/>
    <n v="0"/>
    <n v="0"/>
    <n v="0"/>
    <n v="14154"/>
  </r>
  <r>
    <x v="11"/>
    <x v="1"/>
    <s v="All"/>
    <x v="4"/>
    <x v="3"/>
    <n v="0"/>
    <n v="0"/>
    <n v="0"/>
    <n v="11365"/>
  </r>
  <r>
    <x v="11"/>
    <x v="1"/>
    <s v="All"/>
    <x v="5"/>
    <x v="3"/>
    <n v="0"/>
    <n v="0"/>
    <n v="0"/>
    <n v="6333"/>
  </r>
  <r>
    <x v="11"/>
    <x v="1"/>
    <s v="All"/>
    <x v="6"/>
    <x v="3"/>
    <n v="0"/>
    <n v="0"/>
    <n v="0"/>
    <n v="62871"/>
  </r>
  <r>
    <x v="11"/>
    <x v="1"/>
    <s v="All"/>
    <x v="7"/>
    <x v="3"/>
    <n v="0"/>
    <n v="0"/>
    <n v="0"/>
    <n v="49530"/>
  </r>
  <r>
    <x v="11"/>
    <x v="1"/>
    <s v="All"/>
    <x v="8"/>
    <x v="3"/>
    <n v="0"/>
    <n v="0"/>
    <n v="0"/>
    <n v="9650"/>
  </r>
  <r>
    <x v="11"/>
    <x v="1"/>
    <s v="All"/>
    <x v="9"/>
    <x v="3"/>
    <n v="0"/>
    <n v="0"/>
    <n v="0"/>
    <n v="7189"/>
  </r>
  <r>
    <x v="11"/>
    <x v="2"/>
    <s v="All"/>
    <x v="0"/>
    <x v="3"/>
    <n v="0"/>
    <n v="0"/>
    <n v="0"/>
    <n v="5173"/>
  </r>
  <r>
    <x v="11"/>
    <x v="2"/>
    <s v="All"/>
    <x v="1"/>
    <x v="3"/>
    <n v="0"/>
    <n v="0"/>
    <n v="0"/>
    <n v="7704"/>
  </r>
  <r>
    <x v="11"/>
    <x v="2"/>
    <s v="All"/>
    <x v="2"/>
    <x v="3"/>
    <n v="0"/>
    <n v="0"/>
    <n v="0"/>
    <n v="13968"/>
  </r>
  <r>
    <x v="11"/>
    <x v="2"/>
    <s v="All"/>
    <x v="3"/>
    <x v="3"/>
    <n v="0"/>
    <n v="0"/>
    <n v="0"/>
    <n v="15020"/>
  </r>
  <r>
    <x v="11"/>
    <x v="2"/>
    <s v="All"/>
    <x v="4"/>
    <x v="3"/>
    <n v="0"/>
    <n v="0"/>
    <n v="0"/>
    <n v="11806"/>
  </r>
  <r>
    <x v="11"/>
    <x v="2"/>
    <s v="All"/>
    <x v="5"/>
    <x v="3"/>
    <n v="0"/>
    <n v="0"/>
    <n v="0"/>
    <n v="6551"/>
  </r>
  <r>
    <x v="11"/>
    <x v="2"/>
    <s v="All"/>
    <x v="6"/>
    <x v="3"/>
    <n v="0"/>
    <n v="0"/>
    <n v="0"/>
    <n v="65198"/>
  </r>
  <r>
    <x v="11"/>
    <x v="2"/>
    <s v="All"/>
    <x v="7"/>
    <x v="3"/>
    <n v="0"/>
    <n v="0"/>
    <n v="0"/>
    <n v="52904"/>
  </r>
  <r>
    <x v="11"/>
    <x v="2"/>
    <s v="All"/>
    <x v="8"/>
    <x v="3"/>
    <n v="0"/>
    <n v="0"/>
    <n v="0"/>
    <n v="13186"/>
  </r>
  <r>
    <x v="11"/>
    <x v="2"/>
    <s v="All"/>
    <x v="9"/>
    <x v="3"/>
    <n v="0"/>
    <n v="0"/>
    <n v="0"/>
    <n v="10894"/>
  </r>
  <r>
    <x v="11"/>
    <x v="3"/>
    <s v="All"/>
    <x v="0"/>
    <x v="3"/>
    <n v="0"/>
    <n v="0"/>
    <n v="0"/>
    <n v="5150"/>
  </r>
  <r>
    <x v="11"/>
    <x v="3"/>
    <s v="All"/>
    <x v="1"/>
    <x v="3"/>
    <n v="0"/>
    <n v="0"/>
    <n v="0"/>
    <n v="7998"/>
  </r>
  <r>
    <x v="11"/>
    <x v="3"/>
    <s v="All"/>
    <x v="2"/>
    <x v="3"/>
    <n v="0"/>
    <n v="0"/>
    <n v="0"/>
    <n v="14026"/>
  </r>
  <r>
    <x v="11"/>
    <x v="3"/>
    <s v="All"/>
    <x v="3"/>
    <x v="3"/>
    <n v="0"/>
    <n v="0"/>
    <n v="0"/>
    <n v="15320"/>
  </r>
  <r>
    <x v="11"/>
    <x v="3"/>
    <s v="All"/>
    <x v="4"/>
    <x v="3"/>
    <n v="0"/>
    <n v="0"/>
    <n v="0"/>
    <n v="11895"/>
  </r>
  <r>
    <x v="11"/>
    <x v="3"/>
    <s v="All"/>
    <x v="5"/>
    <x v="3"/>
    <n v="0"/>
    <n v="0"/>
    <n v="0"/>
    <n v="6903"/>
  </r>
  <r>
    <x v="11"/>
    <x v="3"/>
    <s v="All"/>
    <x v="6"/>
    <x v="3"/>
    <n v="0"/>
    <n v="0"/>
    <n v="0"/>
    <n v="66940"/>
  </r>
  <r>
    <x v="11"/>
    <x v="3"/>
    <s v="All"/>
    <x v="7"/>
    <x v="3"/>
    <n v="0"/>
    <n v="0"/>
    <n v="0"/>
    <n v="55186"/>
  </r>
  <r>
    <x v="11"/>
    <x v="3"/>
    <s v="All"/>
    <x v="8"/>
    <x v="3"/>
    <n v="0"/>
    <n v="0"/>
    <n v="0"/>
    <n v="13363"/>
  </r>
  <r>
    <x v="11"/>
    <x v="3"/>
    <s v="All"/>
    <x v="9"/>
    <x v="3"/>
    <n v="0"/>
    <n v="0"/>
    <n v="0"/>
    <n v="11367"/>
  </r>
  <r>
    <x v="11"/>
    <x v="4"/>
    <s v="All"/>
    <x v="0"/>
    <x v="3"/>
    <n v="0"/>
    <n v="0"/>
    <n v="0"/>
    <n v="5339"/>
  </r>
  <r>
    <x v="11"/>
    <x v="4"/>
    <s v="All"/>
    <x v="1"/>
    <x v="3"/>
    <n v="0"/>
    <n v="0"/>
    <n v="0"/>
    <n v="7989"/>
  </r>
  <r>
    <x v="11"/>
    <x v="4"/>
    <s v="All"/>
    <x v="2"/>
    <x v="3"/>
    <n v="0"/>
    <n v="0"/>
    <n v="0"/>
    <n v="13730"/>
  </r>
  <r>
    <x v="11"/>
    <x v="4"/>
    <s v="All"/>
    <x v="3"/>
    <x v="3"/>
    <n v="0"/>
    <n v="0"/>
    <n v="0"/>
    <n v="15310"/>
  </r>
  <r>
    <x v="11"/>
    <x v="4"/>
    <s v="All"/>
    <x v="4"/>
    <x v="3"/>
    <n v="0"/>
    <n v="0"/>
    <n v="0"/>
    <n v="11954"/>
  </r>
  <r>
    <x v="11"/>
    <x v="4"/>
    <s v="All"/>
    <x v="5"/>
    <x v="3"/>
    <n v="0"/>
    <n v="0"/>
    <n v="0"/>
    <n v="7154"/>
  </r>
  <r>
    <x v="11"/>
    <x v="4"/>
    <s v="All"/>
    <x v="6"/>
    <x v="3"/>
    <n v="0"/>
    <n v="0"/>
    <n v="0"/>
    <n v="67138"/>
  </r>
  <r>
    <x v="11"/>
    <x v="4"/>
    <s v="All"/>
    <x v="7"/>
    <x v="3"/>
    <n v="0"/>
    <n v="0"/>
    <n v="0"/>
    <n v="57284"/>
  </r>
  <r>
    <x v="11"/>
    <x v="4"/>
    <s v="All"/>
    <x v="8"/>
    <x v="3"/>
    <n v="0"/>
    <n v="0"/>
    <n v="0"/>
    <n v="13464"/>
  </r>
  <r>
    <x v="11"/>
    <x v="4"/>
    <s v="All"/>
    <x v="9"/>
    <x v="3"/>
    <n v="0"/>
    <n v="0"/>
    <n v="0"/>
    <n v="11670"/>
  </r>
  <r>
    <x v="11"/>
    <x v="5"/>
    <s v="All"/>
    <x v="0"/>
    <x v="3"/>
    <n v="0"/>
    <n v="0"/>
    <n v="0"/>
    <n v="5160"/>
  </r>
  <r>
    <x v="11"/>
    <x v="5"/>
    <s v="All"/>
    <x v="1"/>
    <x v="3"/>
    <n v="0"/>
    <n v="0"/>
    <n v="0"/>
    <n v="7937"/>
  </r>
  <r>
    <x v="11"/>
    <x v="5"/>
    <s v="All"/>
    <x v="2"/>
    <x v="3"/>
    <n v="0"/>
    <n v="0"/>
    <n v="0"/>
    <n v="13318"/>
  </r>
  <r>
    <x v="11"/>
    <x v="5"/>
    <s v="All"/>
    <x v="3"/>
    <x v="3"/>
    <n v="0"/>
    <n v="0"/>
    <n v="0"/>
    <n v="14789"/>
  </r>
  <r>
    <x v="11"/>
    <x v="5"/>
    <s v="All"/>
    <x v="4"/>
    <x v="3"/>
    <n v="0"/>
    <n v="0"/>
    <n v="0"/>
    <n v="11825"/>
  </r>
  <r>
    <x v="11"/>
    <x v="5"/>
    <s v="All"/>
    <x v="5"/>
    <x v="3"/>
    <n v="0"/>
    <n v="0"/>
    <n v="0"/>
    <n v="6927"/>
  </r>
  <r>
    <x v="11"/>
    <x v="5"/>
    <s v="All"/>
    <x v="6"/>
    <x v="3"/>
    <n v="0"/>
    <n v="0"/>
    <n v="0"/>
    <n v="64883"/>
  </r>
  <r>
    <x v="11"/>
    <x v="5"/>
    <s v="All"/>
    <x v="7"/>
    <x v="3"/>
    <n v="0"/>
    <n v="0"/>
    <n v="0"/>
    <n v="57272"/>
  </r>
  <r>
    <x v="11"/>
    <x v="5"/>
    <s v="All"/>
    <x v="8"/>
    <x v="3"/>
    <n v="0"/>
    <n v="0"/>
    <n v="0"/>
    <n v="13627"/>
  </r>
  <r>
    <x v="11"/>
    <x v="5"/>
    <s v="All"/>
    <x v="9"/>
    <x v="3"/>
    <n v="0"/>
    <n v="0"/>
    <n v="0"/>
    <n v="11937"/>
  </r>
  <r>
    <x v="11"/>
    <x v="6"/>
    <s v="All"/>
    <x v="0"/>
    <x v="3"/>
    <n v="0"/>
    <n v="0"/>
    <n v="0"/>
    <n v="4972"/>
  </r>
  <r>
    <x v="11"/>
    <x v="6"/>
    <s v="All"/>
    <x v="1"/>
    <x v="3"/>
    <n v="0"/>
    <n v="0"/>
    <n v="0"/>
    <n v="7672"/>
  </r>
  <r>
    <x v="11"/>
    <x v="6"/>
    <s v="All"/>
    <x v="2"/>
    <x v="3"/>
    <n v="0"/>
    <n v="0"/>
    <n v="0"/>
    <n v="13085"/>
  </r>
  <r>
    <x v="11"/>
    <x v="6"/>
    <s v="All"/>
    <x v="3"/>
    <x v="3"/>
    <n v="0"/>
    <n v="0"/>
    <n v="0"/>
    <n v="14091"/>
  </r>
  <r>
    <x v="11"/>
    <x v="6"/>
    <s v="All"/>
    <x v="4"/>
    <x v="3"/>
    <n v="0"/>
    <n v="0"/>
    <n v="0"/>
    <n v="11871"/>
  </r>
  <r>
    <x v="11"/>
    <x v="6"/>
    <s v="All"/>
    <x v="5"/>
    <x v="3"/>
    <n v="0"/>
    <n v="0"/>
    <n v="0"/>
    <n v="7005"/>
  </r>
  <r>
    <x v="11"/>
    <x v="6"/>
    <s v="All"/>
    <x v="6"/>
    <x v="3"/>
    <n v="0"/>
    <n v="0"/>
    <n v="0"/>
    <n v="63021"/>
  </r>
  <r>
    <x v="11"/>
    <x v="6"/>
    <s v="All"/>
    <x v="7"/>
    <x v="3"/>
    <n v="4"/>
    <n v="1"/>
    <n v="28"/>
    <n v="57542"/>
  </r>
  <r>
    <x v="11"/>
    <x v="6"/>
    <s v="All"/>
    <x v="8"/>
    <x v="3"/>
    <n v="0"/>
    <n v="0"/>
    <n v="0"/>
    <n v="13633"/>
  </r>
  <r>
    <x v="11"/>
    <x v="6"/>
    <s v="All"/>
    <x v="9"/>
    <x v="3"/>
    <n v="0"/>
    <n v="0"/>
    <n v="0"/>
    <n v="12210"/>
  </r>
  <r>
    <x v="11"/>
    <x v="7"/>
    <s v="All"/>
    <x v="0"/>
    <x v="3"/>
    <n v="0"/>
    <n v="0"/>
    <n v="0"/>
    <n v="4977"/>
  </r>
  <r>
    <x v="11"/>
    <x v="7"/>
    <s v="All"/>
    <x v="1"/>
    <x v="3"/>
    <n v="0"/>
    <n v="0"/>
    <n v="0"/>
    <n v="7423"/>
  </r>
  <r>
    <x v="11"/>
    <x v="7"/>
    <s v="All"/>
    <x v="2"/>
    <x v="3"/>
    <n v="0"/>
    <n v="0"/>
    <n v="0"/>
    <n v="12523"/>
  </r>
  <r>
    <x v="11"/>
    <x v="7"/>
    <s v="All"/>
    <x v="3"/>
    <x v="3"/>
    <n v="0"/>
    <n v="0"/>
    <n v="0"/>
    <n v="13581"/>
  </r>
  <r>
    <x v="11"/>
    <x v="7"/>
    <s v="All"/>
    <x v="4"/>
    <x v="3"/>
    <n v="0"/>
    <n v="0"/>
    <n v="0"/>
    <n v="11700"/>
  </r>
  <r>
    <x v="11"/>
    <x v="7"/>
    <s v="All"/>
    <x v="5"/>
    <x v="3"/>
    <n v="0"/>
    <n v="0"/>
    <n v="0"/>
    <n v="6903"/>
  </r>
  <r>
    <x v="11"/>
    <x v="7"/>
    <s v="All"/>
    <x v="6"/>
    <x v="3"/>
    <n v="0"/>
    <n v="0"/>
    <n v="0"/>
    <n v="61394"/>
  </r>
  <r>
    <x v="11"/>
    <x v="7"/>
    <s v="All"/>
    <x v="7"/>
    <x v="3"/>
    <n v="0"/>
    <n v="0"/>
    <n v="0"/>
    <n v="58288"/>
  </r>
  <r>
    <x v="11"/>
    <x v="7"/>
    <s v="All"/>
    <x v="8"/>
    <x v="3"/>
    <n v="0"/>
    <n v="0"/>
    <n v="0"/>
    <n v="13894"/>
  </r>
  <r>
    <x v="11"/>
    <x v="7"/>
    <s v="All"/>
    <x v="9"/>
    <x v="3"/>
    <n v="0"/>
    <n v="0"/>
    <n v="0"/>
    <n v="12439"/>
  </r>
  <r>
    <x v="11"/>
    <x v="8"/>
    <s v="All"/>
    <x v="0"/>
    <x v="3"/>
    <n v="0"/>
    <n v="0"/>
    <n v="0"/>
    <n v="5088"/>
  </r>
  <r>
    <x v="11"/>
    <x v="8"/>
    <s v="All"/>
    <x v="1"/>
    <x v="3"/>
    <n v="0"/>
    <n v="0"/>
    <n v="0"/>
    <n v="7232"/>
  </r>
  <r>
    <x v="11"/>
    <x v="8"/>
    <s v="All"/>
    <x v="2"/>
    <x v="3"/>
    <n v="0"/>
    <n v="0"/>
    <n v="0"/>
    <n v="12529"/>
  </r>
  <r>
    <x v="11"/>
    <x v="8"/>
    <s v="All"/>
    <x v="3"/>
    <x v="3"/>
    <n v="0"/>
    <n v="0"/>
    <n v="0"/>
    <n v="13239"/>
  </r>
  <r>
    <x v="11"/>
    <x v="8"/>
    <s v="All"/>
    <x v="4"/>
    <x v="3"/>
    <n v="0"/>
    <n v="0"/>
    <n v="0"/>
    <n v="11499"/>
  </r>
  <r>
    <x v="11"/>
    <x v="8"/>
    <s v="All"/>
    <x v="5"/>
    <x v="3"/>
    <n v="0"/>
    <n v="0"/>
    <n v="0"/>
    <n v="7026"/>
  </r>
  <r>
    <x v="11"/>
    <x v="8"/>
    <s v="All"/>
    <x v="6"/>
    <x v="3"/>
    <n v="0"/>
    <n v="0"/>
    <n v="0"/>
    <n v="61699"/>
  </r>
  <r>
    <x v="11"/>
    <x v="8"/>
    <s v="All"/>
    <x v="7"/>
    <x v="3"/>
    <n v="0"/>
    <n v="0"/>
    <n v="0"/>
    <n v="59234"/>
  </r>
  <r>
    <x v="11"/>
    <x v="8"/>
    <s v="All"/>
    <x v="8"/>
    <x v="3"/>
    <n v="0"/>
    <n v="0"/>
    <n v="0"/>
    <n v="14362"/>
  </r>
  <r>
    <x v="11"/>
    <x v="8"/>
    <s v="All"/>
    <x v="9"/>
    <x v="3"/>
    <n v="0"/>
    <n v="0"/>
    <n v="0"/>
    <n v="12513"/>
  </r>
  <r>
    <x v="11"/>
    <x v="9"/>
    <s v="All"/>
    <x v="0"/>
    <x v="3"/>
    <n v="0"/>
    <n v="0"/>
    <n v="0"/>
    <n v="5139"/>
  </r>
  <r>
    <x v="11"/>
    <x v="9"/>
    <s v="All"/>
    <x v="1"/>
    <x v="3"/>
    <n v="0"/>
    <n v="0"/>
    <n v="0"/>
    <n v="7492"/>
  </r>
  <r>
    <x v="11"/>
    <x v="9"/>
    <s v="All"/>
    <x v="2"/>
    <x v="3"/>
    <n v="0"/>
    <n v="0"/>
    <n v="0"/>
    <n v="12856"/>
  </r>
  <r>
    <x v="11"/>
    <x v="9"/>
    <s v="All"/>
    <x v="3"/>
    <x v="3"/>
    <n v="0"/>
    <n v="0"/>
    <n v="0"/>
    <n v="13248"/>
  </r>
  <r>
    <x v="11"/>
    <x v="9"/>
    <s v="All"/>
    <x v="4"/>
    <x v="3"/>
    <n v="0"/>
    <n v="0"/>
    <n v="0"/>
    <n v="11730"/>
  </r>
  <r>
    <x v="11"/>
    <x v="9"/>
    <s v="All"/>
    <x v="5"/>
    <x v="3"/>
    <n v="0"/>
    <n v="0"/>
    <n v="0"/>
    <n v="7237"/>
  </r>
  <r>
    <x v="11"/>
    <x v="9"/>
    <s v="All"/>
    <x v="6"/>
    <x v="3"/>
    <n v="0"/>
    <n v="0"/>
    <n v="0"/>
    <n v="63732"/>
  </r>
  <r>
    <x v="11"/>
    <x v="9"/>
    <s v="All"/>
    <x v="7"/>
    <x v="3"/>
    <n v="0"/>
    <n v="0"/>
    <n v="0"/>
    <n v="64021"/>
  </r>
  <r>
    <x v="11"/>
    <x v="9"/>
    <s v="All"/>
    <x v="8"/>
    <x v="3"/>
    <n v="0"/>
    <n v="0"/>
    <n v="0"/>
    <n v="15221"/>
  </r>
  <r>
    <x v="11"/>
    <x v="9"/>
    <s v="All"/>
    <x v="9"/>
    <x v="3"/>
    <n v="0"/>
    <n v="0"/>
    <n v="0"/>
    <n v="12625"/>
  </r>
  <r>
    <x v="11"/>
    <x v="10"/>
    <s v="All"/>
    <x v="0"/>
    <x v="3"/>
    <n v="0"/>
    <n v="0"/>
    <n v="0"/>
    <n v="0"/>
  </r>
  <r>
    <x v="11"/>
    <x v="10"/>
    <s v="All"/>
    <x v="1"/>
    <x v="3"/>
    <n v="0"/>
    <n v="0"/>
    <n v="0"/>
    <n v="0"/>
  </r>
  <r>
    <x v="11"/>
    <x v="10"/>
    <s v="All"/>
    <x v="2"/>
    <x v="3"/>
    <n v="0"/>
    <n v="0"/>
    <n v="0"/>
    <n v="0"/>
  </r>
  <r>
    <x v="11"/>
    <x v="10"/>
    <s v="All"/>
    <x v="3"/>
    <x v="3"/>
    <n v="0"/>
    <n v="0"/>
    <n v="0"/>
    <n v="0"/>
  </r>
  <r>
    <x v="11"/>
    <x v="10"/>
    <s v="All"/>
    <x v="4"/>
    <x v="3"/>
    <n v="0"/>
    <n v="0"/>
    <n v="0"/>
    <n v="0"/>
  </r>
  <r>
    <x v="11"/>
    <x v="10"/>
    <s v="All"/>
    <x v="5"/>
    <x v="3"/>
    <n v="0"/>
    <n v="0"/>
    <n v="0"/>
    <n v="0"/>
  </r>
  <r>
    <x v="11"/>
    <x v="10"/>
    <s v="All"/>
    <x v="6"/>
    <x v="3"/>
    <n v="0"/>
    <n v="0"/>
    <n v="0"/>
    <n v="0"/>
  </r>
  <r>
    <x v="11"/>
    <x v="10"/>
    <s v="All"/>
    <x v="7"/>
    <x v="3"/>
    <n v="0"/>
    <n v="0"/>
    <n v="0"/>
    <n v="0"/>
  </r>
  <r>
    <x v="11"/>
    <x v="10"/>
    <s v="All"/>
    <x v="8"/>
    <x v="3"/>
    <n v="0"/>
    <n v="0"/>
    <n v="0"/>
    <n v="0"/>
  </r>
  <r>
    <x v="11"/>
    <x v="10"/>
    <s v="All"/>
    <x v="9"/>
    <x v="3"/>
    <n v="0"/>
    <n v="0"/>
    <n v="0"/>
    <n v="0"/>
  </r>
  <r>
    <x v="11"/>
    <x v="11"/>
    <s v="All"/>
    <x v="0"/>
    <x v="3"/>
    <n v="0"/>
    <n v="0"/>
    <n v="0"/>
    <n v="0"/>
  </r>
  <r>
    <x v="11"/>
    <x v="11"/>
    <s v="All"/>
    <x v="1"/>
    <x v="3"/>
    <n v="0"/>
    <n v="0"/>
    <n v="0"/>
    <n v="0"/>
  </r>
  <r>
    <x v="11"/>
    <x v="11"/>
    <s v="All"/>
    <x v="2"/>
    <x v="3"/>
    <n v="0"/>
    <n v="0"/>
    <n v="0"/>
    <n v="0"/>
  </r>
  <r>
    <x v="11"/>
    <x v="11"/>
    <s v="All"/>
    <x v="3"/>
    <x v="3"/>
    <n v="0"/>
    <n v="0"/>
    <n v="0"/>
    <n v="0"/>
  </r>
  <r>
    <x v="11"/>
    <x v="11"/>
    <s v="All"/>
    <x v="4"/>
    <x v="3"/>
    <n v="0"/>
    <n v="0"/>
    <n v="0"/>
    <n v="0"/>
  </r>
  <r>
    <x v="11"/>
    <x v="11"/>
    <s v="All"/>
    <x v="5"/>
    <x v="3"/>
    <n v="0"/>
    <n v="0"/>
    <n v="0"/>
    <n v="0"/>
  </r>
  <r>
    <x v="11"/>
    <x v="11"/>
    <s v="All"/>
    <x v="6"/>
    <x v="3"/>
    <n v="0"/>
    <n v="0"/>
    <n v="0"/>
    <n v="0"/>
  </r>
  <r>
    <x v="11"/>
    <x v="11"/>
    <s v="All"/>
    <x v="7"/>
    <x v="3"/>
    <n v="0"/>
    <n v="0"/>
    <n v="0"/>
    <n v="0"/>
  </r>
  <r>
    <x v="11"/>
    <x v="11"/>
    <s v="All"/>
    <x v="8"/>
    <x v="3"/>
    <n v="0"/>
    <n v="0"/>
    <n v="0"/>
    <n v="0"/>
  </r>
  <r>
    <x v="11"/>
    <x v="11"/>
    <s v="All"/>
    <x v="9"/>
    <x v="3"/>
    <n v="0"/>
    <n v="0"/>
    <n v="0"/>
    <n v="0"/>
  </r>
  <r>
    <x v="12"/>
    <x v="0"/>
    <s v="All"/>
    <x v="0"/>
    <x v="0"/>
    <n v="0"/>
    <n v="0"/>
    <n v="0"/>
    <n v="7418"/>
  </r>
  <r>
    <x v="12"/>
    <x v="0"/>
    <s v="All"/>
    <x v="1"/>
    <x v="0"/>
    <n v="0"/>
    <n v="0"/>
    <n v="0"/>
    <n v="11427"/>
  </r>
  <r>
    <x v="12"/>
    <x v="0"/>
    <s v="All"/>
    <x v="2"/>
    <x v="0"/>
    <n v="0"/>
    <n v="0"/>
    <n v="0"/>
    <n v="20867"/>
  </r>
  <r>
    <x v="12"/>
    <x v="0"/>
    <s v="All"/>
    <x v="3"/>
    <x v="0"/>
    <n v="0"/>
    <n v="0"/>
    <n v="0"/>
    <n v="21581"/>
  </r>
  <r>
    <x v="12"/>
    <x v="0"/>
    <s v="All"/>
    <x v="4"/>
    <x v="0"/>
    <n v="0"/>
    <n v="0"/>
    <n v="0"/>
    <n v="16422"/>
  </r>
  <r>
    <x v="12"/>
    <x v="0"/>
    <s v="All"/>
    <x v="5"/>
    <x v="0"/>
    <n v="0"/>
    <n v="0"/>
    <n v="0"/>
    <n v="8673"/>
  </r>
  <r>
    <x v="12"/>
    <x v="0"/>
    <s v="All"/>
    <x v="6"/>
    <x v="0"/>
    <n v="31"/>
    <n v="1"/>
    <n v="31"/>
    <n v="104677"/>
  </r>
  <r>
    <x v="12"/>
    <x v="0"/>
    <s v="All"/>
    <x v="7"/>
    <x v="0"/>
    <n v="0"/>
    <n v="0"/>
    <n v="0"/>
    <n v="51466"/>
  </r>
  <r>
    <x v="12"/>
    <x v="0"/>
    <s v="All"/>
    <x v="8"/>
    <x v="0"/>
    <n v="0"/>
    <n v="0"/>
    <n v="0"/>
    <n v="6954"/>
  </r>
  <r>
    <x v="12"/>
    <x v="0"/>
    <s v="All"/>
    <x v="9"/>
    <x v="0"/>
    <n v="0"/>
    <n v="0"/>
    <n v="0"/>
    <n v="2735"/>
  </r>
  <r>
    <x v="12"/>
    <x v="1"/>
    <s v="All"/>
    <x v="0"/>
    <x v="0"/>
    <n v="0"/>
    <n v="0"/>
    <n v="0"/>
    <n v="7395"/>
  </r>
  <r>
    <x v="12"/>
    <x v="1"/>
    <s v="All"/>
    <x v="1"/>
    <x v="0"/>
    <n v="0"/>
    <n v="0"/>
    <n v="0"/>
    <n v="11601"/>
  </r>
  <r>
    <x v="12"/>
    <x v="1"/>
    <s v="All"/>
    <x v="2"/>
    <x v="0"/>
    <n v="0"/>
    <n v="0"/>
    <n v="0"/>
    <n v="20880"/>
  </r>
  <r>
    <x v="12"/>
    <x v="1"/>
    <s v="All"/>
    <x v="3"/>
    <x v="0"/>
    <n v="0"/>
    <n v="0"/>
    <n v="0"/>
    <n v="22778"/>
  </r>
  <r>
    <x v="12"/>
    <x v="1"/>
    <s v="All"/>
    <x v="4"/>
    <x v="0"/>
    <n v="0"/>
    <n v="0"/>
    <n v="0"/>
    <n v="17361"/>
  </r>
  <r>
    <x v="12"/>
    <x v="1"/>
    <s v="All"/>
    <x v="5"/>
    <x v="0"/>
    <n v="0"/>
    <n v="0"/>
    <n v="0"/>
    <n v="9292"/>
  </r>
  <r>
    <x v="12"/>
    <x v="1"/>
    <s v="All"/>
    <x v="6"/>
    <x v="0"/>
    <n v="23"/>
    <n v="3"/>
    <n v="284"/>
    <n v="106761"/>
  </r>
  <r>
    <x v="12"/>
    <x v="1"/>
    <s v="All"/>
    <x v="7"/>
    <x v="0"/>
    <n v="0"/>
    <n v="0"/>
    <n v="0"/>
    <n v="56436"/>
  </r>
  <r>
    <x v="12"/>
    <x v="1"/>
    <s v="All"/>
    <x v="8"/>
    <x v="0"/>
    <n v="0"/>
    <n v="0"/>
    <n v="0"/>
    <n v="9961"/>
  </r>
  <r>
    <x v="12"/>
    <x v="1"/>
    <s v="All"/>
    <x v="9"/>
    <x v="0"/>
    <n v="0"/>
    <n v="0"/>
    <n v="0"/>
    <n v="4087"/>
  </r>
  <r>
    <x v="12"/>
    <x v="2"/>
    <s v="All"/>
    <x v="0"/>
    <x v="0"/>
    <n v="0"/>
    <n v="0"/>
    <n v="0"/>
    <n v="7159"/>
  </r>
  <r>
    <x v="12"/>
    <x v="2"/>
    <s v="All"/>
    <x v="1"/>
    <x v="0"/>
    <n v="0"/>
    <n v="0"/>
    <n v="0"/>
    <n v="11444"/>
  </r>
  <r>
    <x v="12"/>
    <x v="2"/>
    <s v="All"/>
    <x v="2"/>
    <x v="0"/>
    <n v="0"/>
    <n v="0"/>
    <n v="0"/>
    <n v="20710"/>
  </r>
  <r>
    <x v="12"/>
    <x v="2"/>
    <s v="All"/>
    <x v="3"/>
    <x v="0"/>
    <n v="0"/>
    <n v="0"/>
    <n v="0"/>
    <n v="23135"/>
  </r>
  <r>
    <x v="12"/>
    <x v="2"/>
    <s v="All"/>
    <x v="4"/>
    <x v="0"/>
    <n v="0"/>
    <n v="0"/>
    <n v="0"/>
    <n v="18060"/>
  </r>
  <r>
    <x v="12"/>
    <x v="2"/>
    <s v="All"/>
    <x v="5"/>
    <x v="0"/>
    <n v="0"/>
    <n v="0"/>
    <n v="0"/>
    <n v="9955"/>
  </r>
  <r>
    <x v="12"/>
    <x v="2"/>
    <s v="All"/>
    <x v="6"/>
    <x v="0"/>
    <n v="0"/>
    <n v="0"/>
    <n v="0"/>
    <n v="108916"/>
  </r>
  <r>
    <x v="12"/>
    <x v="2"/>
    <s v="All"/>
    <x v="7"/>
    <x v="0"/>
    <n v="5"/>
    <n v="1"/>
    <n v="9"/>
    <n v="61675"/>
  </r>
  <r>
    <x v="12"/>
    <x v="2"/>
    <s v="All"/>
    <x v="8"/>
    <x v="0"/>
    <n v="10"/>
    <n v="1"/>
    <n v="300"/>
    <n v="10207"/>
  </r>
  <r>
    <x v="12"/>
    <x v="2"/>
    <s v="All"/>
    <x v="9"/>
    <x v="0"/>
    <n v="0"/>
    <n v="0"/>
    <n v="0"/>
    <n v="4243"/>
  </r>
  <r>
    <x v="12"/>
    <x v="3"/>
    <s v="All"/>
    <x v="0"/>
    <x v="0"/>
    <n v="0"/>
    <n v="0"/>
    <n v="0"/>
    <n v="6402"/>
  </r>
  <r>
    <x v="12"/>
    <x v="3"/>
    <s v="All"/>
    <x v="1"/>
    <x v="0"/>
    <n v="0"/>
    <n v="0"/>
    <n v="0"/>
    <n v="10677"/>
  </r>
  <r>
    <x v="12"/>
    <x v="3"/>
    <s v="All"/>
    <x v="2"/>
    <x v="0"/>
    <n v="0"/>
    <n v="0"/>
    <n v="0"/>
    <n v="19472"/>
  </r>
  <r>
    <x v="12"/>
    <x v="3"/>
    <s v="All"/>
    <x v="3"/>
    <x v="0"/>
    <n v="0"/>
    <n v="0"/>
    <n v="0"/>
    <n v="22444"/>
  </r>
  <r>
    <x v="12"/>
    <x v="3"/>
    <s v="All"/>
    <x v="4"/>
    <x v="0"/>
    <n v="5"/>
    <n v="1"/>
    <n v="70"/>
    <n v="17688"/>
  </r>
  <r>
    <x v="12"/>
    <x v="3"/>
    <s v="All"/>
    <x v="5"/>
    <x v="0"/>
    <n v="0"/>
    <n v="0"/>
    <n v="0"/>
    <n v="9954"/>
  </r>
  <r>
    <x v="12"/>
    <x v="3"/>
    <s v="All"/>
    <x v="6"/>
    <x v="0"/>
    <n v="0"/>
    <n v="0"/>
    <n v="0"/>
    <n v="103876"/>
  </r>
  <r>
    <x v="12"/>
    <x v="3"/>
    <s v="All"/>
    <x v="7"/>
    <x v="0"/>
    <n v="5"/>
    <n v="1"/>
    <n v="5"/>
    <n v="64602"/>
  </r>
  <r>
    <x v="12"/>
    <x v="3"/>
    <s v="All"/>
    <x v="8"/>
    <x v="0"/>
    <n v="0"/>
    <n v="0"/>
    <n v="0"/>
    <n v="10752"/>
  </r>
  <r>
    <x v="12"/>
    <x v="3"/>
    <s v="All"/>
    <x v="9"/>
    <x v="0"/>
    <n v="0"/>
    <n v="0"/>
    <n v="0"/>
    <n v="4571"/>
  </r>
  <r>
    <x v="12"/>
    <x v="4"/>
    <s v="All"/>
    <x v="0"/>
    <x v="0"/>
    <n v="0"/>
    <n v="0"/>
    <n v="0"/>
    <n v="6120"/>
  </r>
  <r>
    <x v="12"/>
    <x v="4"/>
    <s v="All"/>
    <x v="1"/>
    <x v="0"/>
    <n v="0"/>
    <n v="0"/>
    <n v="0"/>
    <n v="9960"/>
  </r>
  <r>
    <x v="12"/>
    <x v="4"/>
    <s v="All"/>
    <x v="2"/>
    <x v="0"/>
    <n v="0"/>
    <n v="0"/>
    <n v="0"/>
    <n v="18591"/>
  </r>
  <r>
    <x v="12"/>
    <x v="4"/>
    <s v="All"/>
    <x v="3"/>
    <x v="0"/>
    <n v="0"/>
    <n v="0"/>
    <n v="0"/>
    <n v="21725"/>
  </r>
  <r>
    <x v="12"/>
    <x v="4"/>
    <s v="All"/>
    <x v="4"/>
    <x v="0"/>
    <n v="0"/>
    <n v="0"/>
    <n v="0"/>
    <n v="17765"/>
  </r>
  <r>
    <x v="12"/>
    <x v="4"/>
    <s v="All"/>
    <x v="5"/>
    <x v="0"/>
    <n v="0"/>
    <n v="0"/>
    <n v="0"/>
    <n v="9780"/>
  </r>
  <r>
    <x v="12"/>
    <x v="4"/>
    <s v="All"/>
    <x v="6"/>
    <x v="0"/>
    <n v="2"/>
    <n v="2"/>
    <n v="8"/>
    <n v="101165"/>
  </r>
  <r>
    <x v="12"/>
    <x v="4"/>
    <s v="All"/>
    <x v="7"/>
    <x v="0"/>
    <n v="1"/>
    <n v="1"/>
    <n v="1"/>
    <n v="68879"/>
  </r>
  <r>
    <x v="12"/>
    <x v="4"/>
    <s v="All"/>
    <x v="8"/>
    <x v="0"/>
    <n v="0"/>
    <n v="0"/>
    <n v="0"/>
    <n v="11495"/>
  </r>
  <r>
    <x v="12"/>
    <x v="4"/>
    <s v="All"/>
    <x v="9"/>
    <x v="0"/>
    <n v="0"/>
    <n v="0"/>
    <n v="0"/>
    <n v="5023"/>
  </r>
  <r>
    <x v="12"/>
    <x v="5"/>
    <s v="All"/>
    <x v="0"/>
    <x v="0"/>
    <n v="0"/>
    <n v="0"/>
    <n v="0"/>
    <n v="5930"/>
  </r>
  <r>
    <x v="12"/>
    <x v="5"/>
    <s v="All"/>
    <x v="1"/>
    <x v="0"/>
    <n v="0"/>
    <n v="0"/>
    <n v="0"/>
    <n v="9455"/>
  </r>
  <r>
    <x v="12"/>
    <x v="5"/>
    <s v="All"/>
    <x v="2"/>
    <x v="0"/>
    <n v="0"/>
    <n v="0"/>
    <n v="0"/>
    <n v="17672"/>
  </r>
  <r>
    <x v="12"/>
    <x v="5"/>
    <s v="All"/>
    <x v="3"/>
    <x v="0"/>
    <n v="0"/>
    <n v="0"/>
    <n v="0"/>
    <n v="20754"/>
  </r>
  <r>
    <x v="12"/>
    <x v="5"/>
    <s v="All"/>
    <x v="4"/>
    <x v="0"/>
    <n v="0"/>
    <n v="0"/>
    <n v="0"/>
    <n v="17700"/>
  </r>
  <r>
    <x v="12"/>
    <x v="5"/>
    <s v="All"/>
    <x v="5"/>
    <x v="0"/>
    <n v="0"/>
    <n v="0"/>
    <n v="0"/>
    <n v="9568"/>
  </r>
  <r>
    <x v="12"/>
    <x v="5"/>
    <s v="All"/>
    <x v="6"/>
    <x v="0"/>
    <n v="6"/>
    <n v="1"/>
    <n v="0"/>
    <n v="98585"/>
  </r>
  <r>
    <x v="12"/>
    <x v="5"/>
    <s v="All"/>
    <x v="7"/>
    <x v="0"/>
    <n v="0"/>
    <n v="0"/>
    <n v="0"/>
    <n v="71522"/>
  </r>
  <r>
    <x v="12"/>
    <x v="5"/>
    <s v="All"/>
    <x v="8"/>
    <x v="0"/>
    <n v="1"/>
    <n v="1"/>
    <n v="30"/>
    <n v="11388"/>
  </r>
  <r>
    <x v="12"/>
    <x v="5"/>
    <s v="All"/>
    <x v="9"/>
    <x v="0"/>
    <n v="0"/>
    <n v="0"/>
    <n v="0"/>
    <n v="5244"/>
  </r>
  <r>
    <x v="12"/>
    <x v="6"/>
    <s v="All"/>
    <x v="0"/>
    <x v="0"/>
    <n v="0"/>
    <n v="0"/>
    <n v="0"/>
    <n v="6368"/>
  </r>
  <r>
    <x v="12"/>
    <x v="6"/>
    <s v="All"/>
    <x v="1"/>
    <x v="0"/>
    <n v="0"/>
    <n v="0"/>
    <n v="0"/>
    <n v="9902"/>
  </r>
  <r>
    <x v="12"/>
    <x v="6"/>
    <s v="All"/>
    <x v="2"/>
    <x v="0"/>
    <n v="0"/>
    <n v="0"/>
    <n v="0"/>
    <n v="18464"/>
  </r>
  <r>
    <x v="12"/>
    <x v="6"/>
    <s v="All"/>
    <x v="3"/>
    <x v="0"/>
    <n v="0"/>
    <n v="0"/>
    <n v="0"/>
    <n v="21049"/>
  </r>
  <r>
    <x v="12"/>
    <x v="6"/>
    <s v="All"/>
    <x v="4"/>
    <x v="0"/>
    <n v="0"/>
    <n v="0"/>
    <n v="0"/>
    <n v="18343"/>
  </r>
  <r>
    <x v="12"/>
    <x v="6"/>
    <s v="All"/>
    <x v="5"/>
    <x v="0"/>
    <n v="0"/>
    <n v="0"/>
    <n v="0"/>
    <n v="10227"/>
  </r>
  <r>
    <x v="12"/>
    <x v="6"/>
    <s v="All"/>
    <x v="6"/>
    <x v="0"/>
    <n v="0"/>
    <n v="0"/>
    <n v="0"/>
    <n v="103558"/>
  </r>
  <r>
    <x v="12"/>
    <x v="6"/>
    <s v="All"/>
    <x v="7"/>
    <x v="0"/>
    <n v="0"/>
    <n v="0"/>
    <n v="0"/>
    <n v="77917"/>
  </r>
  <r>
    <x v="12"/>
    <x v="6"/>
    <s v="All"/>
    <x v="8"/>
    <x v="0"/>
    <n v="0"/>
    <n v="0"/>
    <n v="0"/>
    <n v="11690"/>
  </r>
  <r>
    <x v="12"/>
    <x v="6"/>
    <s v="All"/>
    <x v="9"/>
    <x v="0"/>
    <n v="8"/>
    <n v="1"/>
    <n v="240"/>
    <n v="5491"/>
  </r>
  <r>
    <x v="12"/>
    <x v="7"/>
    <s v="All"/>
    <x v="0"/>
    <x v="0"/>
    <n v="0"/>
    <n v="0"/>
    <n v="0"/>
    <n v="6308"/>
  </r>
  <r>
    <x v="12"/>
    <x v="7"/>
    <s v="All"/>
    <x v="1"/>
    <x v="0"/>
    <n v="0"/>
    <n v="0"/>
    <n v="0"/>
    <n v="9767"/>
  </r>
  <r>
    <x v="12"/>
    <x v="7"/>
    <s v="All"/>
    <x v="2"/>
    <x v="0"/>
    <n v="0"/>
    <n v="0"/>
    <n v="0"/>
    <n v="17934"/>
  </r>
  <r>
    <x v="12"/>
    <x v="7"/>
    <s v="All"/>
    <x v="3"/>
    <x v="0"/>
    <n v="0"/>
    <n v="0"/>
    <n v="0"/>
    <n v="20147"/>
  </r>
  <r>
    <x v="12"/>
    <x v="7"/>
    <s v="All"/>
    <x v="4"/>
    <x v="0"/>
    <n v="0"/>
    <n v="0"/>
    <n v="0"/>
    <n v="18251"/>
  </r>
  <r>
    <x v="12"/>
    <x v="7"/>
    <s v="All"/>
    <x v="5"/>
    <x v="0"/>
    <n v="0"/>
    <n v="0"/>
    <n v="0"/>
    <n v="10226"/>
  </r>
  <r>
    <x v="12"/>
    <x v="7"/>
    <s v="All"/>
    <x v="6"/>
    <x v="0"/>
    <n v="0"/>
    <n v="0"/>
    <n v="0"/>
    <n v="101021"/>
  </r>
  <r>
    <x v="12"/>
    <x v="7"/>
    <s v="All"/>
    <x v="7"/>
    <x v="0"/>
    <n v="0"/>
    <n v="0"/>
    <n v="0"/>
    <n v="80343"/>
  </r>
  <r>
    <x v="12"/>
    <x v="7"/>
    <s v="All"/>
    <x v="8"/>
    <x v="0"/>
    <n v="0"/>
    <n v="0"/>
    <n v="0"/>
    <n v="11948"/>
  </r>
  <r>
    <x v="12"/>
    <x v="7"/>
    <s v="All"/>
    <x v="9"/>
    <x v="0"/>
    <n v="0"/>
    <n v="0"/>
    <n v="0"/>
    <n v="5739"/>
  </r>
  <r>
    <x v="12"/>
    <x v="8"/>
    <s v="All"/>
    <x v="0"/>
    <x v="0"/>
    <n v="0"/>
    <n v="0"/>
    <n v="0"/>
    <n v="6507"/>
  </r>
  <r>
    <x v="12"/>
    <x v="8"/>
    <s v="All"/>
    <x v="1"/>
    <x v="0"/>
    <n v="0"/>
    <n v="0"/>
    <n v="0"/>
    <n v="9703"/>
  </r>
  <r>
    <x v="12"/>
    <x v="8"/>
    <s v="All"/>
    <x v="2"/>
    <x v="0"/>
    <n v="0"/>
    <n v="0"/>
    <n v="0"/>
    <n v="17473"/>
  </r>
  <r>
    <x v="12"/>
    <x v="8"/>
    <s v="All"/>
    <x v="3"/>
    <x v="0"/>
    <n v="0"/>
    <n v="0"/>
    <n v="0"/>
    <n v="19958"/>
  </r>
  <r>
    <x v="12"/>
    <x v="8"/>
    <s v="All"/>
    <x v="4"/>
    <x v="0"/>
    <n v="0"/>
    <n v="0"/>
    <n v="0"/>
    <n v="18092"/>
  </r>
  <r>
    <x v="12"/>
    <x v="8"/>
    <s v="All"/>
    <x v="5"/>
    <x v="0"/>
    <n v="0"/>
    <n v="0"/>
    <n v="0"/>
    <n v="10272"/>
  </r>
  <r>
    <x v="12"/>
    <x v="8"/>
    <s v="All"/>
    <x v="6"/>
    <x v="0"/>
    <n v="0"/>
    <n v="0"/>
    <n v="0"/>
    <n v="95804"/>
  </r>
  <r>
    <x v="12"/>
    <x v="8"/>
    <s v="All"/>
    <x v="7"/>
    <x v="0"/>
    <n v="0"/>
    <n v="0"/>
    <n v="0"/>
    <n v="81481"/>
  </r>
  <r>
    <x v="12"/>
    <x v="8"/>
    <s v="All"/>
    <x v="8"/>
    <x v="0"/>
    <n v="4"/>
    <n v="1"/>
    <n v="4"/>
    <n v="11979"/>
  </r>
  <r>
    <x v="12"/>
    <x v="8"/>
    <s v="All"/>
    <x v="9"/>
    <x v="0"/>
    <n v="0"/>
    <n v="0"/>
    <n v="0"/>
    <n v="5835"/>
  </r>
  <r>
    <x v="12"/>
    <x v="9"/>
    <s v="All"/>
    <x v="0"/>
    <x v="0"/>
    <n v="0"/>
    <n v="0"/>
    <n v="0"/>
    <n v="6000"/>
  </r>
  <r>
    <x v="12"/>
    <x v="9"/>
    <s v="All"/>
    <x v="1"/>
    <x v="0"/>
    <n v="0"/>
    <n v="0"/>
    <n v="0"/>
    <n v="9202"/>
  </r>
  <r>
    <x v="12"/>
    <x v="9"/>
    <s v="All"/>
    <x v="2"/>
    <x v="0"/>
    <n v="0"/>
    <n v="0"/>
    <n v="0"/>
    <n v="16774"/>
  </r>
  <r>
    <x v="12"/>
    <x v="9"/>
    <s v="All"/>
    <x v="3"/>
    <x v="0"/>
    <n v="0"/>
    <n v="0"/>
    <n v="0"/>
    <n v="19145"/>
  </r>
  <r>
    <x v="12"/>
    <x v="9"/>
    <s v="All"/>
    <x v="4"/>
    <x v="0"/>
    <n v="0"/>
    <n v="0"/>
    <n v="0"/>
    <n v="17365"/>
  </r>
  <r>
    <x v="12"/>
    <x v="9"/>
    <s v="All"/>
    <x v="5"/>
    <x v="0"/>
    <n v="0"/>
    <n v="0"/>
    <n v="0"/>
    <n v="10347"/>
  </r>
  <r>
    <x v="12"/>
    <x v="9"/>
    <s v="All"/>
    <x v="6"/>
    <x v="0"/>
    <n v="0"/>
    <n v="0"/>
    <n v="0"/>
    <n v="89783"/>
  </r>
  <r>
    <x v="12"/>
    <x v="9"/>
    <s v="All"/>
    <x v="7"/>
    <x v="0"/>
    <n v="0"/>
    <n v="0"/>
    <n v="0"/>
    <n v="82286"/>
  </r>
  <r>
    <x v="12"/>
    <x v="9"/>
    <s v="All"/>
    <x v="8"/>
    <x v="0"/>
    <n v="0"/>
    <n v="0"/>
    <n v="0"/>
    <n v="12309"/>
  </r>
  <r>
    <x v="12"/>
    <x v="9"/>
    <s v="All"/>
    <x v="9"/>
    <x v="0"/>
    <n v="0"/>
    <n v="0"/>
    <n v="0"/>
    <n v="6037"/>
  </r>
  <r>
    <x v="12"/>
    <x v="10"/>
    <s v="All"/>
    <x v="0"/>
    <x v="0"/>
    <n v="0"/>
    <n v="0"/>
    <n v="0"/>
    <n v="4753"/>
  </r>
  <r>
    <x v="12"/>
    <x v="10"/>
    <s v="All"/>
    <x v="1"/>
    <x v="0"/>
    <n v="0"/>
    <n v="0"/>
    <n v="0"/>
    <n v="7740"/>
  </r>
  <r>
    <x v="12"/>
    <x v="10"/>
    <s v="All"/>
    <x v="2"/>
    <x v="0"/>
    <n v="0"/>
    <n v="0"/>
    <n v="0"/>
    <n v="13989"/>
  </r>
  <r>
    <x v="12"/>
    <x v="10"/>
    <s v="All"/>
    <x v="3"/>
    <x v="0"/>
    <n v="0"/>
    <n v="0"/>
    <n v="0"/>
    <n v="15857"/>
  </r>
  <r>
    <x v="12"/>
    <x v="10"/>
    <s v="All"/>
    <x v="4"/>
    <x v="0"/>
    <n v="0"/>
    <n v="0"/>
    <n v="0"/>
    <n v="14415"/>
  </r>
  <r>
    <x v="12"/>
    <x v="10"/>
    <s v="All"/>
    <x v="5"/>
    <x v="0"/>
    <n v="0"/>
    <n v="0"/>
    <n v="0"/>
    <n v="9043"/>
  </r>
  <r>
    <x v="12"/>
    <x v="10"/>
    <s v="All"/>
    <x v="6"/>
    <x v="0"/>
    <n v="0"/>
    <n v="0"/>
    <n v="0"/>
    <n v="78132"/>
  </r>
  <r>
    <x v="12"/>
    <x v="10"/>
    <s v="All"/>
    <x v="7"/>
    <x v="0"/>
    <n v="0"/>
    <n v="0"/>
    <n v="0"/>
    <n v="71416"/>
  </r>
  <r>
    <x v="12"/>
    <x v="10"/>
    <s v="All"/>
    <x v="8"/>
    <x v="0"/>
    <n v="0"/>
    <n v="0"/>
    <n v="0"/>
    <n v="11145"/>
  </r>
  <r>
    <x v="12"/>
    <x v="10"/>
    <s v="All"/>
    <x v="9"/>
    <x v="0"/>
    <n v="0"/>
    <n v="0"/>
    <n v="0"/>
    <n v="6160"/>
  </r>
  <r>
    <x v="12"/>
    <x v="11"/>
    <s v="All"/>
    <x v="0"/>
    <x v="0"/>
    <n v="0"/>
    <n v="0"/>
    <n v="0"/>
    <n v="0"/>
  </r>
  <r>
    <x v="12"/>
    <x v="11"/>
    <s v="All"/>
    <x v="1"/>
    <x v="0"/>
    <n v="0"/>
    <n v="0"/>
    <n v="0"/>
    <n v="0"/>
  </r>
  <r>
    <x v="12"/>
    <x v="11"/>
    <s v="All"/>
    <x v="2"/>
    <x v="0"/>
    <n v="0"/>
    <n v="0"/>
    <n v="0"/>
    <n v="0"/>
  </r>
  <r>
    <x v="12"/>
    <x v="11"/>
    <s v="All"/>
    <x v="3"/>
    <x v="0"/>
    <n v="0"/>
    <n v="0"/>
    <n v="0"/>
    <n v="0"/>
  </r>
  <r>
    <x v="12"/>
    <x v="11"/>
    <s v="All"/>
    <x v="4"/>
    <x v="0"/>
    <n v="0"/>
    <n v="0"/>
    <n v="0"/>
    <n v="0"/>
  </r>
  <r>
    <x v="12"/>
    <x v="11"/>
    <s v="All"/>
    <x v="5"/>
    <x v="0"/>
    <n v="0"/>
    <n v="0"/>
    <n v="0"/>
    <n v="0"/>
  </r>
  <r>
    <x v="12"/>
    <x v="11"/>
    <s v="All"/>
    <x v="6"/>
    <x v="0"/>
    <n v="0"/>
    <n v="0"/>
    <n v="0"/>
    <n v="0"/>
  </r>
  <r>
    <x v="12"/>
    <x v="11"/>
    <s v="All"/>
    <x v="7"/>
    <x v="0"/>
    <n v="0"/>
    <n v="0"/>
    <n v="0"/>
    <n v="0"/>
  </r>
  <r>
    <x v="12"/>
    <x v="11"/>
    <s v="All"/>
    <x v="8"/>
    <x v="0"/>
    <n v="0"/>
    <n v="0"/>
    <n v="0"/>
    <n v="0"/>
  </r>
  <r>
    <x v="12"/>
    <x v="11"/>
    <s v="All"/>
    <x v="9"/>
    <x v="0"/>
    <n v="0"/>
    <n v="0"/>
    <n v="0"/>
    <n v="0"/>
  </r>
  <r>
    <x v="12"/>
    <x v="0"/>
    <s v="All"/>
    <x v="0"/>
    <x v="1"/>
    <n v="0"/>
    <n v="0"/>
    <n v="0"/>
    <n v="7418"/>
  </r>
  <r>
    <x v="12"/>
    <x v="0"/>
    <s v="All"/>
    <x v="1"/>
    <x v="1"/>
    <n v="0"/>
    <n v="0"/>
    <n v="0"/>
    <n v="11427"/>
  </r>
  <r>
    <x v="12"/>
    <x v="0"/>
    <s v="All"/>
    <x v="2"/>
    <x v="1"/>
    <n v="0"/>
    <n v="0"/>
    <n v="0"/>
    <n v="20867"/>
  </r>
  <r>
    <x v="12"/>
    <x v="0"/>
    <s v="All"/>
    <x v="3"/>
    <x v="1"/>
    <n v="0"/>
    <n v="0"/>
    <n v="0"/>
    <n v="21581"/>
  </r>
  <r>
    <x v="12"/>
    <x v="0"/>
    <s v="All"/>
    <x v="4"/>
    <x v="1"/>
    <n v="0"/>
    <n v="0"/>
    <n v="0"/>
    <n v="16422"/>
  </r>
  <r>
    <x v="12"/>
    <x v="0"/>
    <s v="All"/>
    <x v="5"/>
    <x v="1"/>
    <n v="0"/>
    <n v="0"/>
    <n v="0"/>
    <n v="8673"/>
  </r>
  <r>
    <x v="12"/>
    <x v="0"/>
    <s v="All"/>
    <x v="6"/>
    <x v="1"/>
    <n v="0"/>
    <n v="0"/>
    <n v="0"/>
    <n v="104677"/>
  </r>
  <r>
    <x v="12"/>
    <x v="0"/>
    <s v="All"/>
    <x v="7"/>
    <x v="1"/>
    <n v="0"/>
    <n v="0"/>
    <n v="0"/>
    <n v="51466"/>
  </r>
  <r>
    <x v="12"/>
    <x v="0"/>
    <s v="All"/>
    <x v="8"/>
    <x v="1"/>
    <n v="0"/>
    <n v="0"/>
    <n v="0"/>
    <n v="6954"/>
  </r>
  <r>
    <x v="12"/>
    <x v="0"/>
    <s v="All"/>
    <x v="9"/>
    <x v="1"/>
    <n v="0"/>
    <n v="0"/>
    <n v="0"/>
    <n v="2735"/>
  </r>
  <r>
    <x v="12"/>
    <x v="1"/>
    <s v="All"/>
    <x v="0"/>
    <x v="1"/>
    <n v="0"/>
    <n v="0"/>
    <n v="0"/>
    <n v="7395"/>
  </r>
  <r>
    <x v="12"/>
    <x v="1"/>
    <s v="All"/>
    <x v="1"/>
    <x v="1"/>
    <n v="0"/>
    <n v="0"/>
    <n v="0"/>
    <n v="11601"/>
  </r>
  <r>
    <x v="12"/>
    <x v="1"/>
    <s v="All"/>
    <x v="2"/>
    <x v="1"/>
    <n v="0"/>
    <n v="0"/>
    <n v="0"/>
    <n v="20880"/>
  </r>
  <r>
    <x v="12"/>
    <x v="1"/>
    <s v="All"/>
    <x v="3"/>
    <x v="1"/>
    <n v="0"/>
    <n v="0"/>
    <n v="0"/>
    <n v="22778"/>
  </r>
  <r>
    <x v="12"/>
    <x v="1"/>
    <s v="All"/>
    <x v="4"/>
    <x v="1"/>
    <n v="0"/>
    <n v="0"/>
    <n v="0"/>
    <n v="17361"/>
  </r>
  <r>
    <x v="12"/>
    <x v="1"/>
    <s v="All"/>
    <x v="5"/>
    <x v="1"/>
    <n v="0"/>
    <n v="0"/>
    <n v="0"/>
    <n v="9292"/>
  </r>
  <r>
    <x v="12"/>
    <x v="1"/>
    <s v="All"/>
    <x v="6"/>
    <x v="1"/>
    <n v="0"/>
    <n v="0"/>
    <n v="0"/>
    <n v="106761"/>
  </r>
  <r>
    <x v="12"/>
    <x v="1"/>
    <s v="All"/>
    <x v="7"/>
    <x v="1"/>
    <n v="0"/>
    <n v="0"/>
    <n v="0"/>
    <n v="56436"/>
  </r>
  <r>
    <x v="12"/>
    <x v="1"/>
    <s v="All"/>
    <x v="8"/>
    <x v="1"/>
    <n v="0"/>
    <n v="0"/>
    <n v="0"/>
    <n v="9961"/>
  </r>
  <r>
    <x v="12"/>
    <x v="1"/>
    <s v="All"/>
    <x v="9"/>
    <x v="1"/>
    <n v="0"/>
    <n v="0"/>
    <n v="0"/>
    <n v="4087"/>
  </r>
  <r>
    <x v="12"/>
    <x v="2"/>
    <s v="All"/>
    <x v="0"/>
    <x v="1"/>
    <n v="0"/>
    <n v="0"/>
    <n v="0"/>
    <n v="7159"/>
  </r>
  <r>
    <x v="12"/>
    <x v="2"/>
    <s v="All"/>
    <x v="1"/>
    <x v="1"/>
    <n v="0"/>
    <n v="0"/>
    <n v="0"/>
    <n v="11444"/>
  </r>
  <r>
    <x v="12"/>
    <x v="2"/>
    <s v="All"/>
    <x v="2"/>
    <x v="1"/>
    <n v="0"/>
    <n v="0"/>
    <n v="0"/>
    <n v="20710"/>
  </r>
  <r>
    <x v="12"/>
    <x v="2"/>
    <s v="All"/>
    <x v="3"/>
    <x v="1"/>
    <n v="0"/>
    <n v="0"/>
    <n v="0"/>
    <n v="23135"/>
  </r>
  <r>
    <x v="12"/>
    <x v="2"/>
    <s v="All"/>
    <x v="4"/>
    <x v="1"/>
    <n v="0"/>
    <n v="0"/>
    <n v="0"/>
    <n v="18060"/>
  </r>
  <r>
    <x v="12"/>
    <x v="2"/>
    <s v="All"/>
    <x v="5"/>
    <x v="1"/>
    <n v="0"/>
    <n v="0"/>
    <n v="0"/>
    <n v="9955"/>
  </r>
  <r>
    <x v="12"/>
    <x v="2"/>
    <s v="All"/>
    <x v="6"/>
    <x v="1"/>
    <n v="0"/>
    <n v="0"/>
    <n v="0"/>
    <n v="108916"/>
  </r>
  <r>
    <x v="12"/>
    <x v="2"/>
    <s v="All"/>
    <x v="7"/>
    <x v="1"/>
    <n v="0"/>
    <n v="0"/>
    <n v="0"/>
    <n v="61675"/>
  </r>
  <r>
    <x v="12"/>
    <x v="2"/>
    <s v="All"/>
    <x v="8"/>
    <x v="1"/>
    <n v="0"/>
    <n v="0"/>
    <n v="0"/>
    <n v="10207"/>
  </r>
  <r>
    <x v="12"/>
    <x v="2"/>
    <s v="All"/>
    <x v="9"/>
    <x v="1"/>
    <n v="0"/>
    <n v="0"/>
    <n v="0"/>
    <n v="4243"/>
  </r>
  <r>
    <x v="12"/>
    <x v="3"/>
    <s v="All"/>
    <x v="0"/>
    <x v="1"/>
    <n v="0"/>
    <n v="0"/>
    <n v="0"/>
    <n v="6402"/>
  </r>
  <r>
    <x v="12"/>
    <x v="3"/>
    <s v="All"/>
    <x v="1"/>
    <x v="1"/>
    <n v="0"/>
    <n v="0"/>
    <n v="0"/>
    <n v="10677"/>
  </r>
  <r>
    <x v="12"/>
    <x v="3"/>
    <s v="All"/>
    <x v="2"/>
    <x v="1"/>
    <n v="0"/>
    <n v="0"/>
    <n v="0"/>
    <n v="19472"/>
  </r>
  <r>
    <x v="12"/>
    <x v="3"/>
    <s v="All"/>
    <x v="3"/>
    <x v="1"/>
    <n v="0"/>
    <n v="0"/>
    <n v="0"/>
    <n v="22444"/>
  </r>
  <r>
    <x v="12"/>
    <x v="3"/>
    <s v="All"/>
    <x v="4"/>
    <x v="1"/>
    <n v="0"/>
    <n v="0"/>
    <n v="0"/>
    <n v="17688"/>
  </r>
  <r>
    <x v="12"/>
    <x v="3"/>
    <s v="All"/>
    <x v="5"/>
    <x v="1"/>
    <n v="0"/>
    <n v="0"/>
    <n v="0"/>
    <n v="9954"/>
  </r>
  <r>
    <x v="12"/>
    <x v="3"/>
    <s v="All"/>
    <x v="6"/>
    <x v="1"/>
    <n v="0"/>
    <n v="0"/>
    <n v="0"/>
    <n v="103876"/>
  </r>
  <r>
    <x v="12"/>
    <x v="3"/>
    <s v="All"/>
    <x v="7"/>
    <x v="1"/>
    <n v="0"/>
    <n v="0"/>
    <n v="0"/>
    <n v="64602"/>
  </r>
  <r>
    <x v="12"/>
    <x v="3"/>
    <s v="All"/>
    <x v="8"/>
    <x v="1"/>
    <n v="0"/>
    <n v="0"/>
    <n v="0"/>
    <n v="10752"/>
  </r>
  <r>
    <x v="12"/>
    <x v="3"/>
    <s v="All"/>
    <x v="9"/>
    <x v="1"/>
    <n v="0"/>
    <n v="0"/>
    <n v="0"/>
    <n v="4571"/>
  </r>
  <r>
    <x v="12"/>
    <x v="4"/>
    <s v="All"/>
    <x v="0"/>
    <x v="1"/>
    <n v="0"/>
    <n v="0"/>
    <n v="0"/>
    <n v="6120"/>
  </r>
  <r>
    <x v="12"/>
    <x v="4"/>
    <s v="All"/>
    <x v="1"/>
    <x v="1"/>
    <n v="0"/>
    <n v="0"/>
    <n v="0"/>
    <n v="9960"/>
  </r>
  <r>
    <x v="12"/>
    <x v="4"/>
    <s v="All"/>
    <x v="2"/>
    <x v="1"/>
    <n v="0"/>
    <n v="0"/>
    <n v="0"/>
    <n v="18591"/>
  </r>
  <r>
    <x v="12"/>
    <x v="4"/>
    <s v="All"/>
    <x v="3"/>
    <x v="1"/>
    <n v="0"/>
    <n v="0"/>
    <n v="0"/>
    <n v="21725"/>
  </r>
  <r>
    <x v="12"/>
    <x v="4"/>
    <s v="All"/>
    <x v="4"/>
    <x v="1"/>
    <n v="0"/>
    <n v="0"/>
    <n v="0"/>
    <n v="17765"/>
  </r>
  <r>
    <x v="12"/>
    <x v="4"/>
    <s v="All"/>
    <x v="5"/>
    <x v="1"/>
    <n v="0"/>
    <n v="0"/>
    <n v="0"/>
    <n v="9780"/>
  </r>
  <r>
    <x v="12"/>
    <x v="4"/>
    <s v="All"/>
    <x v="6"/>
    <x v="1"/>
    <n v="0"/>
    <n v="0"/>
    <n v="0"/>
    <n v="101165"/>
  </r>
  <r>
    <x v="12"/>
    <x v="4"/>
    <s v="All"/>
    <x v="7"/>
    <x v="1"/>
    <n v="0"/>
    <n v="0"/>
    <n v="0"/>
    <n v="68879"/>
  </r>
  <r>
    <x v="12"/>
    <x v="4"/>
    <s v="All"/>
    <x v="8"/>
    <x v="1"/>
    <n v="0"/>
    <n v="0"/>
    <n v="0"/>
    <n v="11495"/>
  </r>
  <r>
    <x v="12"/>
    <x v="4"/>
    <s v="All"/>
    <x v="9"/>
    <x v="1"/>
    <n v="0"/>
    <n v="0"/>
    <n v="0"/>
    <n v="5023"/>
  </r>
  <r>
    <x v="12"/>
    <x v="5"/>
    <s v="All"/>
    <x v="0"/>
    <x v="1"/>
    <n v="0"/>
    <n v="0"/>
    <n v="0"/>
    <n v="5930"/>
  </r>
  <r>
    <x v="12"/>
    <x v="5"/>
    <s v="All"/>
    <x v="1"/>
    <x v="1"/>
    <n v="0"/>
    <n v="0"/>
    <n v="0"/>
    <n v="9455"/>
  </r>
  <r>
    <x v="12"/>
    <x v="5"/>
    <s v="All"/>
    <x v="2"/>
    <x v="1"/>
    <n v="0"/>
    <n v="0"/>
    <n v="0"/>
    <n v="17672"/>
  </r>
  <r>
    <x v="12"/>
    <x v="5"/>
    <s v="All"/>
    <x v="3"/>
    <x v="1"/>
    <n v="0"/>
    <n v="0"/>
    <n v="0"/>
    <n v="20754"/>
  </r>
  <r>
    <x v="12"/>
    <x v="5"/>
    <s v="All"/>
    <x v="4"/>
    <x v="1"/>
    <n v="0"/>
    <n v="0"/>
    <n v="0"/>
    <n v="17700"/>
  </r>
  <r>
    <x v="12"/>
    <x v="5"/>
    <s v="All"/>
    <x v="5"/>
    <x v="1"/>
    <n v="0"/>
    <n v="0"/>
    <n v="0"/>
    <n v="9568"/>
  </r>
  <r>
    <x v="12"/>
    <x v="5"/>
    <s v="All"/>
    <x v="6"/>
    <x v="1"/>
    <n v="0"/>
    <n v="0"/>
    <n v="0"/>
    <n v="98585"/>
  </r>
  <r>
    <x v="12"/>
    <x v="5"/>
    <s v="All"/>
    <x v="7"/>
    <x v="1"/>
    <n v="0"/>
    <n v="0"/>
    <n v="0"/>
    <n v="71522"/>
  </r>
  <r>
    <x v="12"/>
    <x v="5"/>
    <s v="All"/>
    <x v="8"/>
    <x v="1"/>
    <n v="0"/>
    <n v="0"/>
    <n v="0"/>
    <n v="11388"/>
  </r>
  <r>
    <x v="12"/>
    <x v="5"/>
    <s v="All"/>
    <x v="9"/>
    <x v="1"/>
    <n v="0"/>
    <n v="0"/>
    <n v="0"/>
    <n v="5244"/>
  </r>
  <r>
    <x v="12"/>
    <x v="6"/>
    <s v="All"/>
    <x v="0"/>
    <x v="1"/>
    <n v="0"/>
    <n v="0"/>
    <n v="0"/>
    <n v="6368"/>
  </r>
  <r>
    <x v="12"/>
    <x v="6"/>
    <s v="All"/>
    <x v="1"/>
    <x v="1"/>
    <n v="0"/>
    <n v="0"/>
    <n v="0"/>
    <n v="9902"/>
  </r>
  <r>
    <x v="12"/>
    <x v="6"/>
    <s v="All"/>
    <x v="2"/>
    <x v="1"/>
    <n v="0"/>
    <n v="0"/>
    <n v="0"/>
    <n v="18464"/>
  </r>
  <r>
    <x v="12"/>
    <x v="6"/>
    <s v="All"/>
    <x v="3"/>
    <x v="1"/>
    <n v="0"/>
    <n v="0"/>
    <n v="0"/>
    <n v="21049"/>
  </r>
  <r>
    <x v="12"/>
    <x v="6"/>
    <s v="All"/>
    <x v="4"/>
    <x v="1"/>
    <n v="0"/>
    <n v="0"/>
    <n v="0"/>
    <n v="18343"/>
  </r>
  <r>
    <x v="12"/>
    <x v="6"/>
    <s v="All"/>
    <x v="5"/>
    <x v="1"/>
    <n v="0"/>
    <n v="0"/>
    <n v="0"/>
    <n v="10227"/>
  </r>
  <r>
    <x v="12"/>
    <x v="6"/>
    <s v="All"/>
    <x v="6"/>
    <x v="1"/>
    <n v="0"/>
    <n v="0"/>
    <n v="0"/>
    <n v="103558"/>
  </r>
  <r>
    <x v="12"/>
    <x v="6"/>
    <s v="All"/>
    <x v="7"/>
    <x v="1"/>
    <n v="0"/>
    <n v="0"/>
    <n v="0"/>
    <n v="77917"/>
  </r>
  <r>
    <x v="12"/>
    <x v="6"/>
    <s v="All"/>
    <x v="8"/>
    <x v="1"/>
    <n v="0"/>
    <n v="0"/>
    <n v="0"/>
    <n v="11690"/>
  </r>
  <r>
    <x v="12"/>
    <x v="6"/>
    <s v="All"/>
    <x v="9"/>
    <x v="1"/>
    <n v="0"/>
    <n v="0"/>
    <n v="0"/>
    <n v="5491"/>
  </r>
  <r>
    <x v="12"/>
    <x v="7"/>
    <s v="All"/>
    <x v="0"/>
    <x v="1"/>
    <n v="0"/>
    <n v="0"/>
    <n v="0"/>
    <n v="6308"/>
  </r>
  <r>
    <x v="12"/>
    <x v="7"/>
    <s v="All"/>
    <x v="1"/>
    <x v="1"/>
    <n v="0"/>
    <n v="0"/>
    <n v="0"/>
    <n v="9767"/>
  </r>
  <r>
    <x v="12"/>
    <x v="7"/>
    <s v="All"/>
    <x v="2"/>
    <x v="1"/>
    <n v="0"/>
    <n v="0"/>
    <n v="0"/>
    <n v="17934"/>
  </r>
  <r>
    <x v="12"/>
    <x v="7"/>
    <s v="All"/>
    <x v="3"/>
    <x v="1"/>
    <n v="0"/>
    <n v="0"/>
    <n v="0"/>
    <n v="20147"/>
  </r>
  <r>
    <x v="12"/>
    <x v="7"/>
    <s v="All"/>
    <x v="4"/>
    <x v="1"/>
    <n v="0"/>
    <n v="0"/>
    <n v="0"/>
    <n v="18251"/>
  </r>
  <r>
    <x v="12"/>
    <x v="7"/>
    <s v="All"/>
    <x v="5"/>
    <x v="1"/>
    <n v="0"/>
    <n v="0"/>
    <n v="0"/>
    <n v="10226"/>
  </r>
  <r>
    <x v="12"/>
    <x v="7"/>
    <s v="All"/>
    <x v="6"/>
    <x v="1"/>
    <n v="0"/>
    <n v="0"/>
    <n v="0"/>
    <n v="101021"/>
  </r>
  <r>
    <x v="12"/>
    <x v="7"/>
    <s v="All"/>
    <x v="7"/>
    <x v="1"/>
    <n v="0"/>
    <n v="0"/>
    <n v="0"/>
    <n v="80343"/>
  </r>
  <r>
    <x v="12"/>
    <x v="7"/>
    <s v="All"/>
    <x v="8"/>
    <x v="1"/>
    <n v="0"/>
    <n v="0"/>
    <n v="0"/>
    <n v="11948"/>
  </r>
  <r>
    <x v="12"/>
    <x v="7"/>
    <s v="All"/>
    <x v="9"/>
    <x v="1"/>
    <n v="0"/>
    <n v="0"/>
    <n v="0"/>
    <n v="5739"/>
  </r>
  <r>
    <x v="12"/>
    <x v="8"/>
    <s v="All"/>
    <x v="0"/>
    <x v="1"/>
    <n v="0"/>
    <n v="0"/>
    <n v="0"/>
    <n v="6507"/>
  </r>
  <r>
    <x v="12"/>
    <x v="8"/>
    <s v="All"/>
    <x v="1"/>
    <x v="1"/>
    <n v="0"/>
    <n v="0"/>
    <n v="0"/>
    <n v="9703"/>
  </r>
  <r>
    <x v="12"/>
    <x v="8"/>
    <s v="All"/>
    <x v="2"/>
    <x v="1"/>
    <n v="0"/>
    <n v="0"/>
    <n v="0"/>
    <n v="17473"/>
  </r>
  <r>
    <x v="12"/>
    <x v="8"/>
    <s v="All"/>
    <x v="3"/>
    <x v="1"/>
    <n v="0"/>
    <n v="0"/>
    <n v="0"/>
    <n v="19958"/>
  </r>
  <r>
    <x v="12"/>
    <x v="8"/>
    <s v="All"/>
    <x v="4"/>
    <x v="1"/>
    <n v="0"/>
    <n v="0"/>
    <n v="0"/>
    <n v="18092"/>
  </r>
  <r>
    <x v="12"/>
    <x v="8"/>
    <s v="All"/>
    <x v="5"/>
    <x v="1"/>
    <n v="0"/>
    <n v="0"/>
    <n v="0"/>
    <n v="10272"/>
  </r>
  <r>
    <x v="12"/>
    <x v="8"/>
    <s v="All"/>
    <x v="6"/>
    <x v="1"/>
    <n v="0"/>
    <n v="0"/>
    <n v="0"/>
    <n v="95804"/>
  </r>
  <r>
    <x v="12"/>
    <x v="8"/>
    <s v="All"/>
    <x v="7"/>
    <x v="1"/>
    <n v="0"/>
    <n v="0"/>
    <n v="0"/>
    <n v="81481"/>
  </r>
  <r>
    <x v="12"/>
    <x v="8"/>
    <s v="All"/>
    <x v="8"/>
    <x v="1"/>
    <n v="0"/>
    <n v="0"/>
    <n v="0"/>
    <n v="11979"/>
  </r>
  <r>
    <x v="12"/>
    <x v="8"/>
    <s v="All"/>
    <x v="9"/>
    <x v="1"/>
    <n v="0"/>
    <n v="0"/>
    <n v="0"/>
    <n v="5835"/>
  </r>
  <r>
    <x v="12"/>
    <x v="9"/>
    <s v="All"/>
    <x v="0"/>
    <x v="1"/>
    <n v="0"/>
    <n v="0"/>
    <n v="0"/>
    <n v="6000"/>
  </r>
  <r>
    <x v="12"/>
    <x v="9"/>
    <s v="All"/>
    <x v="1"/>
    <x v="1"/>
    <n v="0"/>
    <n v="0"/>
    <n v="0"/>
    <n v="9202"/>
  </r>
  <r>
    <x v="12"/>
    <x v="9"/>
    <s v="All"/>
    <x v="2"/>
    <x v="1"/>
    <n v="0"/>
    <n v="0"/>
    <n v="0"/>
    <n v="16774"/>
  </r>
  <r>
    <x v="12"/>
    <x v="9"/>
    <s v="All"/>
    <x v="3"/>
    <x v="1"/>
    <n v="0"/>
    <n v="0"/>
    <n v="0"/>
    <n v="19145"/>
  </r>
  <r>
    <x v="12"/>
    <x v="9"/>
    <s v="All"/>
    <x v="4"/>
    <x v="1"/>
    <n v="0"/>
    <n v="0"/>
    <n v="0"/>
    <n v="17365"/>
  </r>
  <r>
    <x v="12"/>
    <x v="9"/>
    <s v="All"/>
    <x v="5"/>
    <x v="1"/>
    <n v="0"/>
    <n v="0"/>
    <n v="0"/>
    <n v="10347"/>
  </r>
  <r>
    <x v="12"/>
    <x v="9"/>
    <s v="All"/>
    <x v="6"/>
    <x v="1"/>
    <n v="0"/>
    <n v="0"/>
    <n v="0"/>
    <n v="89783"/>
  </r>
  <r>
    <x v="12"/>
    <x v="9"/>
    <s v="All"/>
    <x v="7"/>
    <x v="1"/>
    <n v="0"/>
    <n v="0"/>
    <n v="0"/>
    <n v="82286"/>
  </r>
  <r>
    <x v="12"/>
    <x v="9"/>
    <s v="All"/>
    <x v="8"/>
    <x v="1"/>
    <n v="0"/>
    <n v="0"/>
    <n v="0"/>
    <n v="12309"/>
  </r>
  <r>
    <x v="12"/>
    <x v="9"/>
    <s v="All"/>
    <x v="9"/>
    <x v="1"/>
    <n v="0"/>
    <n v="0"/>
    <n v="0"/>
    <n v="6037"/>
  </r>
  <r>
    <x v="12"/>
    <x v="10"/>
    <s v="All"/>
    <x v="0"/>
    <x v="1"/>
    <n v="0"/>
    <n v="0"/>
    <n v="0"/>
    <n v="4753"/>
  </r>
  <r>
    <x v="12"/>
    <x v="10"/>
    <s v="All"/>
    <x v="1"/>
    <x v="1"/>
    <n v="0"/>
    <n v="0"/>
    <n v="0"/>
    <n v="7740"/>
  </r>
  <r>
    <x v="12"/>
    <x v="10"/>
    <s v="All"/>
    <x v="2"/>
    <x v="1"/>
    <n v="0"/>
    <n v="0"/>
    <n v="0"/>
    <n v="13989"/>
  </r>
  <r>
    <x v="12"/>
    <x v="10"/>
    <s v="All"/>
    <x v="3"/>
    <x v="1"/>
    <n v="0"/>
    <n v="0"/>
    <n v="0"/>
    <n v="15857"/>
  </r>
  <r>
    <x v="12"/>
    <x v="10"/>
    <s v="All"/>
    <x v="4"/>
    <x v="1"/>
    <n v="0"/>
    <n v="0"/>
    <n v="0"/>
    <n v="14415"/>
  </r>
  <r>
    <x v="12"/>
    <x v="10"/>
    <s v="All"/>
    <x v="5"/>
    <x v="1"/>
    <n v="0"/>
    <n v="0"/>
    <n v="0"/>
    <n v="9043"/>
  </r>
  <r>
    <x v="12"/>
    <x v="10"/>
    <s v="All"/>
    <x v="6"/>
    <x v="1"/>
    <n v="0"/>
    <n v="0"/>
    <n v="0"/>
    <n v="78132"/>
  </r>
  <r>
    <x v="12"/>
    <x v="10"/>
    <s v="All"/>
    <x v="7"/>
    <x v="1"/>
    <n v="0"/>
    <n v="0"/>
    <n v="0"/>
    <n v="71416"/>
  </r>
  <r>
    <x v="12"/>
    <x v="10"/>
    <s v="All"/>
    <x v="8"/>
    <x v="1"/>
    <n v="0"/>
    <n v="0"/>
    <n v="0"/>
    <n v="11145"/>
  </r>
  <r>
    <x v="12"/>
    <x v="10"/>
    <s v="All"/>
    <x v="9"/>
    <x v="1"/>
    <n v="0"/>
    <n v="0"/>
    <n v="0"/>
    <n v="6160"/>
  </r>
  <r>
    <x v="12"/>
    <x v="11"/>
    <s v="All"/>
    <x v="0"/>
    <x v="1"/>
    <n v="0"/>
    <n v="0"/>
    <n v="0"/>
    <n v="0"/>
  </r>
  <r>
    <x v="12"/>
    <x v="11"/>
    <s v="All"/>
    <x v="1"/>
    <x v="1"/>
    <n v="0"/>
    <n v="0"/>
    <n v="0"/>
    <n v="0"/>
  </r>
  <r>
    <x v="12"/>
    <x v="11"/>
    <s v="All"/>
    <x v="2"/>
    <x v="1"/>
    <n v="0"/>
    <n v="0"/>
    <n v="0"/>
    <n v="0"/>
  </r>
  <r>
    <x v="12"/>
    <x v="11"/>
    <s v="All"/>
    <x v="3"/>
    <x v="1"/>
    <n v="0"/>
    <n v="0"/>
    <n v="0"/>
    <n v="0"/>
  </r>
  <r>
    <x v="12"/>
    <x v="11"/>
    <s v="All"/>
    <x v="4"/>
    <x v="1"/>
    <n v="0"/>
    <n v="0"/>
    <n v="0"/>
    <n v="0"/>
  </r>
  <r>
    <x v="12"/>
    <x v="11"/>
    <s v="All"/>
    <x v="5"/>
    <x v="1"/>
    <n v="0"/>
    <n v="0"/>
    <n v="0"/>
    <n v="0"/>
  </r>
  <r>
    <x v="12"/>
    <x v="11"/>
    <s v="All"/>
    <x v="6"/>
    <x v="1"/>
    <n v="0"/>
    <n v="0"/>
    <n v="0"/>
    <n v="0"/>
  </r>
  <r>
    <x v="12"/>
    <x v="11"/>
    <s v="All"/>
    <x v="7"/>
    <x v="1"/>
    <n v="0"/>
    <n v="0"/>
    <n v="0"/>
    <n v="0"/>
  </r>
  <r>
    <x v="12"/>
    <x v="11"/>
    <s v="All"/>
    <x v="8"/>
    <x v="1"/>
    <n v="0"/>
    <n v="0"/>
    <n v="0"/>
    <n v="0"/>
  </r>
  <r>
    <x v="12"/>
    <x v="11"/>
    <s v="All"/>
    <x v="9"/>
    <x v="1"/>
    <n v="0"/>
    <n v="0"/>
    <n v="0"/>
    <n v="0"/>
  </r>
  <r>
    <x v="12"/>
    <x v="0"/>
    <s v="All"/>
    <x v="0"/>
    <x v="2"/>
    <n v="0"/>
    <n v="0"/>
    <n v="0"/>
    <n v="7418"/>
  </r>
  <r>
    <x v="12"/>
    <x v="0"/>
    <s v="All"/>
    <x v="1"/>
    <x v="2"/>
    <n v="0"/>
    <n v="0"/>
    <n v="0"/>
    <n v="11427"/>
  </r>
  <r>
    <x v="12"/>
    <x v="0"/>
    <s v="All"/>
    <x v="2"/>
    <x v="2"/>
    <n v="0"/>
    <n v="0"/>
    <n v="0"/>
    <n v="20867"/>
  </r>
  <r>
    <x v="12"/>
    <x v="0"/>
    <s v="All"/>
    <x v="3"/>
    <x v="2"/>
    <n v="0"/>
    <n v="0"/>
    <n v="0"/>
    <n v="21581"/>
  </r>
  <r>
    <x v="12"/>
    <x v="0"/>
    <s v="All"/>
    <x v="4"/>
    <x v="2"/>
    <n v="0"/>
    <n v="0"/>
    <n v="0"/>
    <n v="16422"/>
  </r>
  <r>
    <x v="12"/>
    <x v="0"/>
    <s v="All"/>
    <x v="5"/>
    <x v="2"/>
    <n v="0"/>
    <n v="0"/>
    <n v="0"/>
    <n v="8673"/>
  </r>
  <r>
    <x v="12"/>
    <x v="0"/>
    <s v="All"/>
    <x v="6"/>
    <x v="2"/>
    <n v="0"/>
    <n v="0"/>
    <n v="0"/>
    <n v="104677"/>
  </r>
  <r>
    <x v="12"/>
    <x v="0"/>
    <s v="All"/>
    <x v="7"/>
    <x v="2"/>
    <n v="0"/>
    <n v="0"/>
    <n v="0"/>
    <n v="51466"/>
  </r>
  <r>
    <x v="12"/>
    <x v="0"/>
    <s v="All"/>
    <x v="8"/>
    <x v="2"/>
    <n v="0"/>
    <n v="0"/>
    <n v="0"/>
    <n v="6954"/>
  </r>
  <r>
    <x v="12"/>
    <x v="0"/>
    <s v="All"/>
    <x v="9"/>
    <x v="2"/>
    <n v="0"/>
    <n v="0"/>
    <n v="0"/>
    <n v="2735"/>
  </r>
  <r>
    <x v="12"/>
    <x v="1"/>
    <s v="All"/>
    <x v="0"/>
    <x v="2"/>
    <n v="0"/>
    <n v="0"/>
    <n v="0"/>
    <n v="7395"/>
  </r>
  <r>
    <x v="12"/>
    <x v="1"/>
    <s v="All"/>
    <x v="1"/>
    <x v="2"/>
    <n v="0"/>
    <n v="0"/>
    <n v="0"/>
    <n v="11601"/>
  </r>
  <r>
    <x v="12"/>
    <x v="1"/>
    <s v="All"/>
    <x v="2"/>
    <x v="2"/>
    <n v="0"/>
    <n v="0"/>
    <n v="0"/>
    <n v="20880"/>
  </r>
  <r>
    <x v="12"/>
    <x v="1"/>
    <s v="All"/>
    <x v="3"/>
    <x v="2"/>
    <n v="0"/>
    <n v="0"/>
    <n v="0"/>
    <n v="22778"/>
  </r>
  <r>
    <x v="12"/>
    <x v="1"/>
    <s v="All"/>
    <x v="4"/>
    <x v="2"/>
    <n v="0"/>
    <n v="0"/>
    <n v="0"/>
    <n v="17361"/>
  </r>
  <r>
    <x v="12"/>
    <x v="1"/>
    <s v="All"/>
    <x v="5"/>
    <x v="2"/>
    <n v="0"/>
    <n v="0"/>
    <n v="0"/>
    <n v="9292"/>
  </r>
  <r>
    <x v="12"/>
    <x v="1"/>
    <s v="All"/>
    <x v="6"/>
    <x v="2"/>
    <n v="0"/>
    <n v="0"/>
    <n v="0"/>
    <n v="106761"/>
  </r>
  <r>
    <x v="12"/>
    <x v="1"/>
    <s v="All"/>
    <x v="7"/>
    <x v="2"/>
    <n v="0"/>
    <n v="0"/>
    <n v="0"/>
    <n v="56436"/>
  </r>
  <r>
    <x v="12"/>
    <x v="1"/>
    <s v="All"/>
    <x v="8"/>
    <x v="2"/>
    <n v="0"/>
    <n v="0"/>
    <n v="0"/>
    <n v="9961"/>
  </r>
  <r>
    <x v="12"/>
    <x v="1"/>
    <s v="All"/>
    <x v="9"/>
    <x v="2"/>
    <n v="0"/>
    <n v="0"/>
    <n v="0"/>
    <n v="4087"/>
  </r>
  <r>
    <x v="12"/>
    <x v="2"/>
    <s v="All"/>
    <x v="0"/>
    <x v="2"/>
    <n v="0"/>
    <n v="0"/>
    <n v="0"/>
    <n v="7159"/>
  </r>
  <r>
    <x v="12"/>
    <x v="2"/>
    <s v="All"/>
    <x v="1"/>
    <x v="2"/>
    <n v="0"/>
    <n v="0"/>
    <n v="0"/>
    <n v="11444"/>
  </r>
  <r>
    <x v="12"/>
    <x v="2"/>
    <s v="All"/>
    <x v="2"/>
    <x v="2"/>
    <n v="0"/>
    <n v="0"/>
    <n v="0"/>
    <n v="20710"/>
  </r>
  <r>
    <x v="12"/>
    <x v="2"/>
    <s v="All"/>
    <x v="3"/>
    <x v="2"/>
    <n v="0"/>
    <n v="0"/>
    <n v="0"/>
    <n v="23135"/>
  </r>
  <r>
    <x v="12"/>
    <x v="2"/>
    <s v="All"/>
    <x v="4"/>
    <x v="2"/>
    <n v="0"/>
    <n v="0"/>
    <n v="0"/>
    <n v="18060"/>
  </r>
  <r>
    <x v="12"/>
    <x v="2"/>
    <s v="All"/>
    <x v="5"/>
    <x v="2"/>
    <n v="0"/>
    <n v="0"/>
    <n v="0"/>
    <n v="9955"/>
  </r>
  <r>
    <x v="12"/>
    <x v="2"/>
    <s v="All"/>
    <x v="6"/>
    <x v="2"/>
    <n v="0"/>
    <n v="0"/>
    <n v="0"/>
    <n v="108916"/>
  </r>
  <r>
    <x v="12"/>
    <x v="2"/>
    <s v="All"/>
    <x v="7"/>
    <x v="2"/>
    <n v="0"/>
    <n v="0"/>
    <n v="0"/>
    <n v="61675"/>
  </r>
  <r>
    <x v="12"/>
    <x v="2"/>
    <s v="All"/>
    <x v="8"/>
    <x v="2"/>
    <n v="0"/>
    <n v="0"/>
    <n v="0"/>
    <n v="10207"/>
  </r>
  <r>
    <x v="12"/>
    <x v="2"/>
    <s v="All"/>
    <x v="9"/>
    <x v="2"/>
    <n v="0"/>
    <n v="0"/>
    <n v="0"/>
    <n v="4243"/>
  </r>
  <r>
    <x v="12"/>
    <x v="3"/>
    <s v="All"/>
    <x v="0"/>
    <x v="2"/>
    <n v="0"/>
    <n v="0"/>
    <n v="0"/>
    <n v="6402"/>
  </r>
  <r>
    <x v="12"/>
    <x v="3"/>
    <s v="All"/>
    <x v="1"/>
    <x v="2"/>
    <n v="0"/>
    <n v="0"/>
    <n v="0"/>
    <n v="10677"/>
  </r>
  <r>
    <x v="12"/>
    <x v="3"/>
    <s v="All"/>
    <x v="2"/>
    <x v="2"/>
    <n v="0"/>
    <n v="0"/>
    <n v="0"/>
    <n v="19472"/>
  </r>
  <r>
    <x v="12"/>
    <x v="3"/>
    <s v="All"/>
    <x v="3"/>
    <x v="2"/>
    <n v="0"/>
    <n v="0"/>
    <n v="0"/>
    <n v="22444"/>
  </r>
  <r>
    <x v="12"/>
    <x v="3"/>
    <s v="All"/>
    <x v="4"/>
    <x v="2"/>
    <n v="0"/>
    <n v="0"/>
    <n v="0"/>
    <n v="17688"/>
  </r>
  <r>
    <x v="12"/>
    <x v="3"/>
    <s v="All"/>
    <x v="5"/>
    <x v="2"/>
    <n v="4"/>
    <n v="1"/>
    <n v="120"/>
    <n v="9954"/>
  </r>
  <r>
    <x v="12"/>
    <x v="3"/>
    <s v="All"/>
    <x v="6"/>
    <x v="2"/>
    <n v="0"/>
    <n v="0"/>
    <n v="0"/>
    <n v="103876"/>
  </r>
  <r>
    <x v="12"/>
    <x v="3"/>
    <s v="All"/>
    <x v="7"/>
    <x v="2"/>
    <n v="0"/>
    <n v="0"/>
    <n v="0"/>
    <n v="64602"/>
  </r>
  <r>
    <x v="12"/>
    <x v="3"/>
    <s v="All"/>
    <x v="8"/>
    <x v="2"/>
    <n v="0"/>
    <n v="0"/>
    <n v="0"/>
    <n v="10752"/>
  </r>
  <r>
    <x v="12"/>
    <x v="3"/>
    <s v="All"/>
    <x v="9"/>
    <x v="2"/>
    <n v="0"/>
    <n v="0"/>
    <n v="0"/>
    <n v="4571"/>
  </r>
  <r>
    <x v="12"/>
    <x v="4"/>
    <s v="All"/>
    <x v="0"/>
    <x v="2"/>
    <n v="0"/>
    <n v="0"/>
    <n v="0"/>
    <n v="6120"/>
  </r>
  <r>
    <x v="12"/>
    <x v="4"/>
    <s v="All"/>
    <x v="1"/>
    <x v="2"/>
    <n v="0"/>
    <n v="0"/>
    <n v="0"/>
    <n v="9960"/>
  </r>
  <r>
    <x v="12"/>
    <x v="4"/>
    <s v="All"/>
    <x v="2"/>
    <x v="2"/>
    <n v="0"/>
    <n v="0"/>
    <n v="0"/>
    <n v="18591"/>
  </r>
  <r>
    <x v="12"/>
    <x v="4"/>
    <s v="All"/>
    <x v="3"/>
    <x v="2"/>
    <n v="0"/>
    <n v="0"/>
    <n v="0"/>
    <n v="21725"/>
  </r>
  <r>
    <x v="12"/>
    <x v="4"/>
    <s v="All"/>
    <x v="4"/>
    <x v="2"/>
    <n v="0"/>
    <n v="0"/>
    <n v="0"/>
    <n v="17765"/>
  </r>
  <r>
    <x v="12"/>
    <x v="4"/>
    <s v="All"/>
    <x v="5"/>
    <x v="2"/>
    <n v="0"/>
    <n v="0"/>
    <n v="0"/>
    <n v="9780"/>
  </r>
  <r>
    <x v="12"/>
    <x v="4"/>
    <s v="All"/>
    <x v="6"/>
    <x v="2"/>
    <n v="0"/>
    <n v="0"/>
    <n v="0"/>
    <n v="101165"/>
  </r>
  <r>
    <x v="12"/>
    <x v="4"/>
    <s v="All"/>
    <x v="7"/>
    <x v="2"/>
    <n v="0"/>
    <n v="0"/>
    <n v="0"/>
    <n v="68879"/>
  </r>
  <r>
    <x v="12"/>
    <x v="4"/>
    <s v="All"/>
    <x v="8"/>
    <x v="2"/>
    <n v="0"/>
    <n v="0"/>
    <n v="0"/>
    <n v="11495"/>
  </r>
  <r>
    <x v="12"/>
    <x v="4"/>
    <s v="All"/>
    <x v="9"/>
    <x v="2"/>
    <n v="0"/>
    <n v="0"/>
    <n v="0"/>
    <n v="5023"/>
  </r>
  <r>
    <x v="12"/>
    <x v="5"/>
    <s v="All"/>
    <x v="0"/>
    <x v="2"/>
    <n v="0"/>
    <n v="0"/>
    <n v="0"/>
    <n v="5930"/>
  </r>
  <r>
    <x v="12"/>
    <x v="5"/>
    <s v="All"/>
    <x v="1"/>
    <x v="2"/>
    <n v="0"/>
    <n v="0"/>
    <n v="0"/>
    <n v="9455"/>
  </r>
  <r>
    <x v="12"/>
    <x v="5"/>
    <s v="All"/>
    <x v="2"/>
    <x v="2"/>
    <n v="0"/>
    <n v="0"/>
    <n v="0"/>
    <n v="17672"/>
  </r>
  <r>
    <x v="12"/>
    <x v="5"/>
    <s v="All"/>
    <x v="3"/>
    <x v="2"/>
    <n v="0"/>
    <n v="0"/>
    <n v="0"/>
    <n v="20754"/>
  </r>
  <r>
    <x v="12"/>
    <x v="5"/>
    <s v="All"/>
    <x v="4"/>
    <x v="2"/>
    <n v="0"/>
    <n v="0"/>
    <n v="0"/>
    <n v="17700"/>
  </r>
  <r>
    <x v="12"/>
    <x v="5"/>
    <s v="All"/>
    <x v="5"/>
    <x v="2"/>
    <n v="0"/>
    <n v="0"/>
    <n v="0"/>
    <n v="9568"/>
  </r>
  <r>
    <x v="12"/>
    <x v="5"/>
    <s v="All"/>
    <x v="6"/>
    <x v="2"/>
    <n v="0"/>
    <n v="0"/>
    <n v="0"/>
    <n v="98585"/>
  </r>
  <r>
    <x v="12"/>
    <x v="5"/>
    <s v="All"/>
    <x v="7"/>
    <x v="2"/>
    <n v="14"/>
    <n v="1"/>
    <n v="14"/>
    <n v="71522"/>
  </r>
  <r>
    <x v="12"/>
    <x v="5"/>
    <s v="All"/>
    <x v="8"/>
    <x v="2"/>
    <n v="0"/>
    <n v="0"/>
    <n v="0"/>
    <n v="11388"/>
  </r>
  <r>
    <x v="12"/>
    <x v="5"/>
    <s v="All"/>
    <x v="9"/>
    <x v="2"/>
    <n v="0"/>
    <n v="0"/>
    <n v="0"/>
    <n v="5244"/>
  </r>
  <r>
    <x v="12"/>
    <x v="6"/>
    <s v="All"/>
    <x v="0"/>
    <x v="2"/>
    <n v="0"/>
    <n v="0"/>
    <n v="0"/>
    <n v="6368"/>
  </r>
  <r>
    <x v="12"/>
    <x v="6"/>
    <s v="All"/>
    <x v="1"/>
    <x v="2"/>
    <n v="0"/>
    <n v="0"/>
    <n v="0"/>
    <n v="9902"/>
  </r>
  <r>
    <x v="12"/>
    <x v="6"/>
    <s v="All"/>
    <x v="2"/>
    <x v="2"/>
    <n v="0"/>
    <n v="0"/>
    <n v="0"/>
    <n v="18464"/>
  </r>
  <r>
    <x v="12"/>
    <x v="6"/>
    <s v="All"/>
    <x v="3"/>
    <x v="2"/>
    <n v="0"/>
    <n v="0"/>
    <n v="0"/>
    <n v="21049"/>
  </r>
  <r>
    <x v="12"/>
    <x v="6"/>
    <s v="All"/>
    <x v="4"/>
    <x v="2"/>
    <n v="0"/>
    <n v="0"/>
    <n v="0"/>
    <n v="18343"/>
  </r>
  <r>
    <x v="12"/>
    <x v="6"/>
    <s v="All"/>
    <x v="5"/>
    <x v="2"/>
    <n v="0"/>
    <n v="0"/>
    <n v="0"/>
    <n v="10227"/>
  </r>
  <r>
    <x v="12"/>
    <x v="6"/>
    <s v="All"/>
    <x v="6"/>
    <x v="2"/>
    <n v="0"/>
    <n v="0"/>
    <n v="0"/>
    <n v="103558"/>
  </r>
  <r>
    <x v="12"/>
    <x v="6"/>
    <s v="All"/>
    <x v="7"/>
    <x v="2"/>
    <n v="0"/>
    <n v="0"/>
    <n v="0"/>
    <n v="77917"/>
  </r>
  <r>
    <x v="12"/>
    <x v="6"/>
    <s v="All"/>
    <x v="8"/>
    <x v="2"/>
    <n v="0"/>
    <n v="0"/>
    <n v="0"/>
    <n v="11690"/>
  </r>
  <r>
    <x v="12"/>
    <x v="6"/>
    <s v="All"/>
    <x v="9"/>
    <x v="2"/>
    <n v="0"/>
    <n v="0"/>
    <n v="0"/>
    <n v="5491"/>
  </r>
  <r>
    <x v="12"/>
    <x v="7"/>
    <s v="All"/>
    <x v="0"/>
    <x v="2"/>
    <n v="0"/>
    <n v="0"/>
    <n v="0"/>
    <n v="6308"/>
  </r>
  <r>
    <x v="12"/>
    <x v="7"/>
    <s v="All"/>
    <x v="1"/>
    <x v="2"/>
    <n v="0"/>
    <n v="0"/>
    <n v="0"/>
    <n v="9767"/>
  </r>
  <r>
    <x v="12"/>
    <x v="7"/>
    <s v="All"/>
    <x v="2"/>
    <x v="2"/>
    <n v="0"/>
    <n v="0"/>
    <n v="0"/>
    <n v="17934"/>
  </r>
  <r>
    <x v="12"/>
    <x v="7"/>
    <s v="All"/>
    <x v="3"/>
    <x v="2"/>
    <n v="0"/>
    <n v="0"/>
    <n v="0"/>
    <n v="20147"/>
  </r>
  <r>
    <x v="12"/>
    <x v="7"/>
    <s v="All"/>
    <x v="4"/>
    <x v="2"/>
    <n v="0"/>
    <n v="0"/>
    <n v="0"/>
    <n v="18251"/>
  </r>
  <r>
    <x v="12"/>
    <x v="7"/>
    <s v="All"/>
    <x v="5"/>
    <x v="2"/>
    <n v="0"/>
    <n v="0"/>
    <n v="0"/>
    <n v="10226"/>
  </r>
  <r>
    <x v="12"/>
    <x v="7"/>
    <s v="All"/>
    <x v="6"/>
    <x v="2"/>
    <n v="0"/>
    <n v="0"/>
    <n v="0"/>
    <n v="101021"/>
  </r>
  <r>
    <x v="12"/>
    <x v="7"/>
    <s v="All"/>
    <x v="7"/>
    <x v="2"/>
    <n v="0"/>
    <n v="0"/>
    <n v="0"/>
    <n v="80343"/>
  </r>
  <r>
    <x v="12"/>
    <x v="7"/>
    <s v="All"/>
    <x v="8"/>
    <x v="2"/>
    <n v="0"/>
    <n v="0"/>
    <n v="0"/>
    <n v="11948"/>
  </r>
  <r>
    <x v="12"/>
    <x v="7"/>
    <s v="All"/>
    <x v="9"/>
    <x v="2"/>
    <n v="0"/>
    <n v="0"/>
    <n v="0"/>
    <n v="5739"/>
  </r>
  <r>
    <x v="12"/>
    <x v="8"/>
    <s v="All"/>
    <x v="0"/>
    <x v="2"/>
    <n v="0"/>
    <n v="0"/>
    <n v="0"/>
    <n v="6507"/>
  </r>
  <r>
    <x v="12"/>
    <x v="8"/>
    <s v="All"/>
    <x v="1"/>
    <x v="2"/>
    <n v="0"/>
    <n v="0"/>
    <n v="0"/>
    <n v="9703"/>
  </r>
  <r>
    <x v="12"/>
    <x v="8"/>
    <s v="All"/>
    <x v="2"/>
    <x v="2"/>
    <n v="0"/>
    <n v="0"/>
    <n v="0"/>
    <n v="17473"/>
  </r>
  <r>
    <x v="12"/>
    <x v="8"/>
    <s v="All"/>
    <x v="3"/>
    <x v="2"/>
    <n v="0"/>
    <n v="0"/>
    <n v="0"/>
    <n v="19958"/>
  </r>
  <r>
    <x v="12"/>
    <x v="8"/>
    <s v="All"/>
    <x v="4"/>
    <x v="2"/>
    <n v="0"/>
    <n v="0"/>
    <n v="0"/>
    <n v="18092"/>
  </r>
  <r>
    <x v="12"/>
    <x v="8"/>
    <s v="All"/>
    <x v="5"/>
    <x v="2"/>
    <n v="0"/>
    <n v="0"/>
    <n v="0"/>
    <n v="10272"/>
  </r>
  <r>
    <x v="12"/>
    <x v="8"/>
    <s v="All"/>
    <x v="6"/>
    <x v="2"/>
    <n v="0"/>
    <n v="0"/>
    <n v="0"/>
    <n v="95804"/>
  </r>
  <r>
    <x v="12"/>
    <x v="8"/>
    <s v="All"/>
    <x v="7"/>
    <x v="2"/>
    <n v="0"/>
    <n v="0"/>
    <n v="0"/>
    <n v="81481"/>
  </r>
  <r>
    <x v="12"/>
    <x v="8"/>
    <s v="All"/>
    <x v="8"/>
    <x v="2"/>
    <n v="0"/>
    <n v="0"/>
    <n v="0"/>
    <n v="11979"/>
  </r>
  <r>
    <x v="12"/>
    <x v="8"/>
    <s v="All"/>
    <x v="9"/>
    <x v="2"/>
    <n v="0"/>
    <n v="0"/>
    <n v="0"/>
    <n v="5835"/>
  </r>
  <r>
    <x v="12"/>
    <x v="9"/>
    <s v="All"/>
    <x v="0"/>
    <x v="2"/>
    <n v="0"/>
    <n v="0"/>
    <n v="0"/>
    <n v="6000"/>
  </r>
  <r>
    <x v="12"/>
    <x v="9"/>
    <s v="All"/>
    <x v="1"/>
    <x v="2"/>
    <n v="0"/>
    <n v="0"/>
    <n v="0"/>
    <n v="9202"/>
  </r>
  <r>
    <x v="12"/>
    <x v="9"/>
    <s v="All"/>
    <x v="2"/>
    <x v="2"/>
    <n v="0"/>
    <n v="0"/>
    <n v="0"/>
    <n v="16774"/>
  </r>
  <r>
    <x v="12"/>
    <x v="9"/>
    <s v="All"/>
    <x v="3"/>
    <x v="2"/>
    <n v="0"/>
    <n v="0"/>
    <n v="0"/>
    <n v="19145"/>
  </r>
  <r>
    <x v="12"/>
    <x v="9"/>
    <s v="All"/>
    <x v="4"/>
    <x v="2"/>
    <n v="0"/>
    <n v="0"/>
    <n v="0"/>
    <n v="17365"/>
  </r>
  <r>
    <x v="12"/>
    <x v="9"/>
    <s v="All"/>
    <x v="5"/>
    <x v="2"/>
    <n v="0"/>
    <n v="0"/>
    <n v="0"/>
    <n v="10347"/>
  </r>
  <r>
    <x v="12"/>
    <x v="9"/>
    <s v="All"/>
    <x v="6"/>
    <x v="2"/>
    <n v="10"/>
    <n v="2"/>
    <n v="10"/>
    <n v="89783"/>
  </r>
  <r>
    <x v="12"/>
    <x v="9"/>
    <s v="All"/>
    <x v="7"/>
    <x v="2"/>
    <n v="0"/>
    <n v="0"/>
    <n v="0"/>
    <n v="82286"/>
  </r>
  <r>
    <x v="12"/>
    <x v="9"/>
    <s v="All"/>
    <x v="8"/>
    <x v="2"/>
    <n v="0"/>
    <n v="0"/>
    <n v="0"/>
    <n v="12309"/>
  </r>
  <r>
    <x v="12"/>
    <x v="9"/>
    <s v="All"/>
    <x v="9"/>
    <x v="2"/>
    <n v="0"/>
    <n v="0"/>
    <n v="0"/>
    <n v="6037"/>
  </r>
  <r>
    <x v="12"/>
    <x v="10"/>
    <s v="All"/>
    <x v="0"/>
    <x v="2"/>
    <n v="0"/>
    <n v="0"/>
    <n v="0"/>
    <n v="4753"/>
  </r>
  <r>
    <x v="12"/>
    <x v="10"/>
    <s v="All"/>
    <x v="1"/>
    <x v="2"/>
    <n v="0"/>
    <n v="0"/>
    <n v="0"/>
    <n v="7740"/>
  </r>
  <r>
    <x v="12"/>
    <x v="10"/>
    <s v="All"/>
    <x v="2"/>
    <x v="2"/>
    <n v="0"/>
    <n v="0"/>
    <n v="0"/>
    <n v="13989"/>
  </r>
  <r>
    <x v="12"/>
    <x v="10"/>
    <s v="All"/>
    <x v="3"/>
    <x v="2"/>
    <n v="0"/>
    <n v="0"/>
    <n v="0"/>
    <n v="15857"/>
  </r>
  <r>
    <x v="12"/>
    <x v="10"/>
    <s v="All"/>
    <x v="4"/>
    <x v="2"/>
    <n v="0"/>
    <n v="0"/>
    <n v="0"/>
    <n v="14415"/>
  </r>
  <r>
    <x v="12"/>
    <x v="10"/>
    <s v="All"/>
    <x v="5"/>
    <x v="2"/>
    <n v="0"/>
    <n v="0"/>
    <n v="0"/>
    <n v="9043"/>
  </r>
  <r>
    <x v="12"/>
    <x v="10"/>
    <s v="All"/>
    <x v="6"/>
    <x v="2"/>
    <n v="33"/>
    <n v="1"/>
    <n v="33"/>
    <n v="78132"/>
  </r>
  <r>
    <x v="12"/>
    <x v="10"/>
    <s v="All"/>
    <x v="7"/>
    <x v="2"/>
    <n v="0"/>
    <n v="0"/>
    <n v="0"/>
    <n v="71416"/>
  </r>
  <r>
    <x v="12"/>
    <x v="10"/>
    <s v="All"/>
    <x v="8"/>
    <x v="2"/>
    <n v="0"/>
    <n v="0"/>
    <n v="0"/>
    <n v="11145"/>
  </r>
  <r>
    <x v="12"/>
    <x v="10"/>
    <s v="All"/>
    <x v="9"/>
    <x v="2"/>
    <n v="0"/>
    <n v="0"/>
    <n v="0"/>
    <n v="6160"/>
  </r>
  <r>
    <x v="12"/>
    <x v="11"/>
    <s v="All"/>
    <x v="0"/>
    <x v="2"/>
    <n v="0"/>
    <n v="0"/>
    <n v="0"/>
    <n v="0"/>
  </r>
  <r>
    <x v="12"/>
    <x v="11"/>
    <s v="All"/>
    <x v="1"/>
    <x v="2"/>
    <n v="0"/>
    <n v="0"/>
    <n v="0"/>
    <n v="0"/>
  </r>
  <r>
    <x v="12"/>
    <x v="11"/>
    <s v="All"/>
    <x v="2"/>
    <x v="2"/>
    <n v="0"/>
    <n v="0"/>
    <n v="0"/>
    <n v="0"/>
  </r>
  <r>
    <x v="12"/>
    <x v="11"/>
    <s v="All"/>
    <x v="3"/>
    <x v="2"/>
    <n v="0"/>
    <n v="0"/>
    <n v="0"/>
    <n v="0"/>
  </r>
  <r>
    <x v="12"/>
    <x v="11"/>
    <s v="All"/>
    <x v="4"/>
    <x v="2"/>
    <n v="0"/>
    <n v="0"/>
    <n v="0"/>
    <n v="0"/>
  </r>
  <r>
    <x v="12"/>
    <x v="11"/>
    <s v="All"/>
    <x v="5"/>
    <x v="2"/>
    <n v="0"/>
    <n v="0"/>
    <n v="0"/>
    <n v="0"/>
  </r>
  <r>
    <x v="12"/>
    <x v="11"/>
    <s v="All"/>
    <x v="6"/>
    <x v="2"/>
    <n v="0"/>
    <n v="0"/>
    <n v="0"/>
    <n v="0"/>
  </r>
  <r>
    <x v="12"/>
    <x v="11"/>
    <s v="All"/>
    <x v="7"/>
    <x v="2"/>
    <n v="0"/>
    <n v="0"/>
    <n v="0"/>
    <n v="0"/>
  </r>
  <r>
    <x v="12"/>
    <x v="11"/>
    <s v="All"/>
    <x v="8"/>
    <x v="2"/>
    <n v="0"/>
    <n v="0"/>
    <n v="0"/>
    <n v="0"/>
  </r>
  <r>
    <x v="12"/>
    <x v="11"/>
    <s v="All"/>
    <x v="9"/>
    <x v="2"/>
    <n v="0"/>
    <n v="0"/>
    <n v="0"/>
    <n v="0"/>
  </r>
  <r>
    <x v="12"/>
    <x v="0"/>
    <s v="All"/>
    <x v="0"/>
    <x v="3"/>
    <n v="0"/>
    <n v="0"/>
    <n v="0"/>
    <n v="7418"/>
  </r>
  <r>
    <x v="12"/>
    <x v="0"/>
    <s v="All"/>
    <x v="1"/>
    <x v="3"/>
    <n v="0"/>
    <n v="0"/>
    <n v="0"/>
    <n v="11427"/>
  </r>
  <r>
    <x v="12"/>
    <x v="0"/>
    <s v="All"/>
    <x v="2"/>
    <x v="3"/>
    <n v="0"/>
    <n v="0"/>
    <n v="0"/>
    <n v="20867"/>
  </r>
  <r>
    <x v="12"/>
    <x v="0"/>
    <s v="All"/>
    <x v="3"/>
    <x v="3"/>
    <n v="0"/>
    <n v="0"/>
    <n v="0"/>
    <n v="21581"/>
  </r>
  <r>
    <x v="12"/>
    <x v="0"/>
    <s v="All"/>
    <x v="4"/>
    <x v="3"/>
    <n v="0"/>
    <n v="0"/>
    <n v="0"/>
    <n v="16422"/>
  </r>
  <r>
    <x v="12"/>
    <x v="0"/>
    <s v="All"/>
    <x v="5"/>
    <x v="3"/>
    <n v="0"/>
    <n v="0"/>
    <n v="0"/>
    <n v="8673"/>
  </r>
  <r>
    <x v="12"/>
    <x v="0"/>
    <s v="All"/>
    <x v="6"/>
    <x v="3"/>
    <n v="13"/>
    <n v="1"/>
    <n v="13"/>
    <n v="104677"/>
  </r>
  <r>
    <x v="12"/>
    <x v="0"/>
    <s v="All"/>
    <x v="7"/>
    <x v="3"/>
    <n v="0"/>
    <n v="0"/>
    <n v="0"/>
    <n v="51466"/>
  </r>
  <r>
    <x v="12"/>
    <x v="0"/>
    <s v="All"/>
    <x v="8"/>
    <x v="3"/>
    <n v="0"/>
    <n v="0"/>
    <n v="0"/>
    <n v="6954"/>
  </r>
  <r>
    <x v="12"/>
    <x v="0"/>
    <s v="All"/>
    <x v="9"/>
    <x v="3"/>
    <n v="0"/>
    <n v="0"/>
    <n v="0"/>
    <n v="2735"/>
  </r>
  <r>
    <x v="12"/>
    <x v="1"/>
    <s v="All"/>
    <x v="0"/>
    <x v="3"/>
    <n v="0"/>
    <n v="0"/>
    <n v="0"/>
    <n v="7395"/>
  </r>
  <r>
    <x v="12"/>
    <x v="1"/>
    <s v="All"/>
    <x v="1"/>
    <x v="3"/>
    <n v="0"/>
    <n v="0"/>
    <n v="0"/>
    <n v="11601"/>
  </r>
  <r>
    <x v="12"/>
    <x v="1"/>
    <s v="All"/>
    <x v="2"/>
    <x v="3"/>
    <n v="0"/>
    <n v="0"/>
    <n v="0"/>
    <n v="20880"/>
  </r>
  <r>
    <x v="12"/>
    <x v="1"/>
    <s v="All"/>
    <x v="3"/>
    <x v="3"/>
    <n v="0"/>
    <n v="0"/>
    <n v="0"/>
    <n v="22778"/>
  </r>
  <r>
    <x v="12"/>
    <x v="1"/>
    <s v="All"/>
    <x v="4"/>
    <x v="3"/>
    <n v="0"/>
    <n v="0"/>
    <n v="0"/>
    <n v="17361"/>
  </r>
  <r>
    <x v="12"/>
    <x v="1"/>
    <s v="All"/>
    <x v="5"/>
    <x v="3"/>
    <n v="0"/>
    <n v="0"/>
    <n v="0"/>
    <n v="9292"/>
  </r>
  <r>
    <x v="12"/>
    <x v="1"/>
    <s v="All"/>
    <x v="6"/>
    <x v="3"/>
    <n v="0"/>
    <n v="0"/>
    <n v="0"/>
    <n v="106761"/>
  </r>
  <r>
    <x v="12"/>
    <x v="1"/>
    <s v="All"/>
    <x v="7"/>
    <x v="3"/>
    <n v="0"/>
    <n v="0"/>
    <n v="0"/>
    <n v="56436"/>
  </r>
  <r>
    <x v="12"/>
    <x v="1"/>
    <s v="All"/>
    <x v="8"/>
    <x v="3"/>
    <n v="0"/>
    <n v="0"/>
    <n v="0"/>
    <n v="9961"/>
  </r>
  <r>
    <x v="12"/>
    <x v="1"/>
    <s v="All"/>
    <x v="9"/>
    <x v="3"/>
    <n v="0"/>
    <n v="0"/>
    <n v="0"/>
    <n v="4087"/>
  </r>
  <r>
    <x v="12"/>
    <x v="2"/>
    <s v="All"/>
    <x v="0"/>
    <x v="3"/>
    <n v="0"/>
    <n v="0"/>
    <n v="0"/>
    <n v="7159"/>
  </r>
  <r>
    <x v="12"/>
    <x v="2"/>
    <s v="All"/>
    <x v="1"/>
    <x v="3"/>
    <n v="0"/>
    <n v="0"/>
    <n v="0"/>
    <n v="11444"/>
  </r>
  <r>
    <x v="12"/>
    <x v="2"/>
    <s v="All"/>
    <x v="2"/>
    <x v="3"/>
    <n v="0"/>
    <n v="0"/>
    <n v="0"/>
    <n v="20710"/>
  </r>
  <r>
    <x v="12"/>
    <x v="2"/>
    <s v="All"/>
    <x v="3"/>
    <x v="3"/>
    <n v="0"/>
    <n v="0"/>
    <n v="0"/>
    <n v="23135"/>
  </r>
  <r>
    <x v="12"/>
    <x v="2"/>
    <s v="All"/>
    <x v="4"/>
    <x v="3"/>
    <n v="0"/>
    <n v="0"/>
    <n v="0"/>
    <n v="18060"/>
  </r>
  <r>
    <x v="12"/>
    <x v="2"/>
    <s v="All"/>
    <x v="5"/>
    <x v="3"/>
    <n v="0"/>
    <n v="0"/>
    <n v="0"/>
    <n v="9955"/>
  </r>
  <r>
    <x v="12"/>
    <x v="2"/>
    <s v="All"/>
    <x v="6"/>
    <x v="3"/>
    <n v="0"/>
    <n v="0"/>
    <n v="0"/>
    <n v="108916"/>
  </r>
  <r>
    <x v="12"/>
    <x v="2"/>
    <s v="All"/>
    <x v="7"/>
    <x v="3"/>
    <n v="0"/>
    <n v="0"/>
    <n v="0"/>
    <n v="61675"/>
  </r>
  <r>
    <x v="12"/>
    <x v="2"/>
    <s v="All"/>
    <x v="8"/>
    <x v="3"/>
    <n v="0"/>
    <n v="0"/>
    <n v="0"/>
    <n v="10207"/>
  </r>
  <r>
    <x v="12"/>
    <x v="2"/>
    <s v="All"/>
    <x v="9"/>
    <x v="3"/>
    <n v="0"/>
    <n v="0"/>
    <n v="0"/>
    <n v="4243"/>
  </r>
  <r>
    <x v="12"/>
    <x v="3"/>
    <s v="All"/>
    <x v="0"/>
    <x v="3"/>
    <n v="0"/>
    <n v="0"/>
    <n v="0"/>
    <n v="6402"/>
  </r>
  <r>
    <x v="12"/>
    <x v="3"/>
    <s v="All"/>
    <x v="1"/>
    <x v="3"/>
    <n v="0"/>
    <n v="0"/>
    <n v="0"/>
    <n v="10677"/>
  </r>
  <r>
    <x v="12"/>
    <x v="3"/>
    <s v="All"/>
    <x v="2"/>
    <x v="3"/>
    <n v="0"/>
    <n v="0"/>
    <n v="0"/>
    <n v="19472"/>
  </r>
  <r>
    <x v="12"/>
    <x v="3"/>
    <s v="All"/>
    <x v="3"/>
    <x v="3"/>
    <n v="0"/>
    <n v="0"/>
    <n v="0"/>
    <n v="22444"/>
  </r>
  <r>
    <x v="12"/>
    <x v="3"/>
    <s v="All"/>
    <x v="4"/>
    <x v="3"/>
    <n v="0"/>
    <n v="0"/>
    <n v="0"/>
    <n v="17688"/>
  </r>
  <r>
    <x v="12"/>
    <x v="3"/>
    <s v="All"/>
    <x v="5"/>
    <x v="3"/>
    <n v="0"/>
    <n v="0"/>
    <n v="0"/>
    <n v="9954"/>
  </r>
  <r>
    <x v="12"/>
    <x v="3"/>
    <s v="All"/>
    <x v="6"/>
    <x v="3"/>
    <n v="0"/>
    <n v="0"/>
    <n v="0"/>
    <n v="103876"/>
  </r>
  <r>
    <x v="12"/>
    <x v="3"/>
    <s v="All"/>
    <x v="7"/>
    <x v="3"/>
    <n v="0"/>
    <n v="0"/>
    <n v="0"/>
    <n v="64602"/>
  </r>
  <r>
    <x v="12"/>
    <x v="3"/>
    <s v="All"/>
    <x v="8"/>
    <x v="3"/>
    <n v="0"/>
    <n v="0"/>
    <n v="0"/>
    <n v="10752"/>
  </r>
  <r>
    <x v="12"/>
    <x v="3"/>
    <s v="All"/>
    <x v="9"/>
    <x v="3"/>
    <n v="0"/>
    <n v="0"/>
    <n v="0"/>
    <n v="4571"/>
  </r>
  <r>
    <x v="12"/>
    <x v="4"/>
    <s v="All"/>
    <x v="0"/>
    <x v="3"/>
    <n v="0"/>
    <n v="0"/>
    <n v="0"/>
    <n v="6120"/>
  </r>
  <r>
    <x v="12"/>
    <x v="4"/>
    <s v="All"/>
    <x v="1"/>
    <x v="3"/>
    <n v="0"/>
    <n v="0"/>
    <n v="0"/>
    <n v="9960"/>
  </r>
  <r>
    <x v="12"/>
    <x v="4"/>
    <s v="All"/>
    <x v="2"/>
    <x v="3"/>
    <n v="0"/>
    <n v="0"/>
    <n v="0"/>
    <n v="18591"/>
  </r>
  <r>
    <x v="12"/>
    <x v="4"/>
    <s v="All"/>
    <x v="3"/>
    <x v="3"/>
    <n v="0"/>
    <n v="0"/>
    <n v="0"/>
    <n v="21725"/>
  </r>
  <r>
    <x v="12"/>
    <x v="4"/>
    <s v="All"/>
    <x v="4"/>
    <x v="3"/>
    <n v="0"/>
    <n v="0"/>
    <n v="0"/>
    <n v="17765"/>
  </r>
  <r>
    <x v="12"/>
    <x v="4"/>
    <s v="All"/>
    <x v="5"/>
    <x v="3"/>
    <n v="0"/>
    <n v="0"/>
    <n v="0"/>
    <n v="9780"/>
  </r>
  <r>
    <x v="12"/>
    <x v="4"/>
    <s v="All"/>
    <x v="6"/>
    <x v="3"/>
    <n v="0"/>
    <n v="0"/>
    <n v="0"/>
    <n v="101165"/>
  </r>
  <r>
    <x v="12"/>
    <x v="4"/>
    <s v="All"/>
    <x v="7"/>
    <x v="3"/>
    <n v="0"/>
    <n v="0"/>
    <n v="0"/>
    <n v="68879"/>
  </r>
  <r>
    <x v="12"/>
    <x v="4"/>
    <s v="All"/>
    <x v="8"/>
    <x v="3"/>
    <n v="0"/>
    <n v="0"/>
    <n v="0"/>
    <n v="11495"/>
  </r>
  <r>
    <x v="12"/>
    <x v="4"/>
    <s v="All"/>
    <x v="9"/>
    <x v="3"/>
    <n v="0"/>
    <n v="0"/>
    <n v="0"/>
    <n v="5023"/>
  </r>
  <r>
    <x v="12"/>
    <x v="5"/>
    <s v="All"/>
    <x v="0"/>
    <x v="3"/>
    <n v="0"/>
    <n v="0"/>
    <n v="0"/>
    <n v="5930"/>
  </r>
  <r>
    <x v="12"/>
    <x v="5"/>
    <s v="All"/>
    <x v="1"/>
    <x v="3"/>
    <n v="0"/>
    <n v="0"/>
    <n v="0"/>
    <n v="9455"/>
  </r>
  <r>
    <x v="12"/>
    <x v="5"/>
    <s v="All"/>
    <x v="2"/>
    <x v="3"/>
    <n v="0"/>
    <n v="0"/>
    <n v="0"/>
    <n v="17672"/>
  </r>
  <r>
    <x v="12"/>
    <x v="5"/>
    <s v="All"/>
    <x v="3"/>
    <x v="3"/>
    <n v="0"/>
    <n v="0"/>
    <n v="0"/>
    <n v="20754"/>
  </r>
  <r>
    <x v="12"/>
    <x v="5"/>
    <s v="All"/>
    <x v="4"/>
    <x v="3"/>
    <n v="0"/>
    <n v="0"/>
    <n v="0"/>
    <n v="17700"/>
  </r>
  <r>
    <x v="12"/>
    <x v="5"/>
    <s v="All"/>
    <x v="5"/>
    <x v="3"/>
    <n v="0"/>
    <n v="0"/>
    <n v="0"/>
    <n v="9568"/>
  </r>
  <r>
    <x v="12"/>
    <x v="5"/>
    <s v="All"/>
    <x v="6"/>
    <x v="3"/>
    <n v="0"/>
    <n v="0"/>
    <n v="0"/>
    <n v="98585"/>
  </r>
  <r>
    <x v="12"/>
    <x v="5"/>
    <s v="All"/>
    <x v="7"/>
    <x v="3"/>
    <n v="0"/>
    <n v="0"/>
    <n v="0"/>
    <n v="71522"/>
  </r>
  <r>
    <x v="12"/>
    <x v="5"/>
    <s v="All"/>
    <x v="8"/>
    <x v="3"/>
    <n v="0"/>
    <n v="0"/>
    <n v="0"/>
    <n v="11388"/>
  </r>
  <r>
    <x v="12"/>
    <x v="5"/>
    <s v="All"/>
    <x v="9"/>
    <x v="3"/>
    <n v="0"/>
    <n v="0"/>
    <n v="0"/>
    <n v="5244"/>
  </r>
  <r>
    <x v="12"/>
    <x v="6"/>
    <s v="All"/>
    <x v="0"/>
    <x v="3"/>
    <n v="0"/>
    <n v="0"/>
    <n v="0"/>
    <n v="6368"/>
  </r>
  <r>
    <x v="12"/>
    <x v="6"/>
    <s v="All"/>
    <x v="1"/>
    <x v="3"/>
    <n v="0"/>
    <n v="0"/>
    <n v="0"/>
    <n v="9902"/>
  </r>
  <r>
    <x v="12"/>
    <x v="6"/>
    <s v="All"/>
    <x v="2"/>
    <x v="3"/>
    <n v="0"/>
    <n v="0"/>
    <n v="0"/>
    <n v="18464"/>
  </r>
  <r>
    <x v="12"/>
    <x v="6"/>
    <s v="All"/>
    <x v="3"/>
    <x v="3"/>
    <n v="0"/>
    <n v="0"/>
    <n v="0"/>
    <n v="21049"/>
  </r>
  <r>
    <x v="12"/>
    <x v="6"/>
    <s v="All"/>
    <x v="4"/>
    <x v="3"/>
    <n v="0"/>
    <n v="0"/>
    <n v="0"/>
    <n v="18343"/>
  </r>
  <r>
    <x v="12"/>
    <x v="6"/>
    <s v="All"/>
    <x v="5"/>
    <x v="3"/>
    <n v="0"/>
    <n v="0"/>
    <n v="0"/>
    <n v="10227"/>
  </r>
  <r>
    <x v="12"/>
    <x v="6"/>
    <s v="All"/>
    <x v="6"/>
    <x v="3"/>
    <n v="0"/>
    <n v="0"/>
    <n v="0"/>
    <n v="103558"/>
  </r>
  <r>
    <x v="12"/>
    <x v="6"/>
    <s v="All"/>
    <x v="7"/>
    <x v="3"/>
    <n v="0"/>
    <n v="0"/>
    <n v="0"/>
    <n v="77917"/>
  </r>
  <r>
    <x v="12"/>
    <x v="6"/>
    <s v="All"/>
    <x v="8"/>
    <x v="3"/>
    <n v="0"/>
    <n v="0"/>
    <n v="0"/>
    <n v="11690"/>
  </r>
  <r>
    <x v="12"/>
    <x v="6"/>
    <s v="All"/>
    <x v="9"/>
    <x v="3"/>
    <n v="0"/>
    <n v="0"/>
    <n v="0"/>
    <n v="5491"/>
  </r>
  <r>
    <x v="12"/>
    <x v="7"/>
    <s v="All"/>
    <x v="0"/>
    <x v="3"/>
    <n v="0"/>
    <n v="0"/>
    <n v="0"/>
    <n v="6308"/>
  </r>
  <r>
    <x v="12"/>
    <x v="7"/>
    <s v="All"/>
    <x v="1"/>
    <x v="3"/>
    <n v="0"/>
    <n v="0"/>
    <n v="0"/>
    <n v="9767"/>
  </r>
  <r>
    <x v="12"/>
    <x v="7"/>
    <s v="All"/>
    <x v="2"/>
    <x v="3"/>
    <n v="0"/>
    <n v="0"/>
    <n v="0"/>
    <n v="17934"/>
  </r>
  <r>
    <x v="12"/>
    <x v="7"/>
    <s v="All"/>
    <x v="3"/>
    <x v="3"/>
    <n v="0"/>
    <n v="0"/>
    <n v="0"/>
    <n v="20147"/>
  </r>
  <r>
    <x v="12"/>
    <x v="7"/>
    <s v="All"/>
    <x v="4"/>
    <x v="3"/>
    <n v="0"/>
    <n v="0"/>
    <n v="0"/>
    <n v="18251"/>
  </r>
  <r>
    <x v="12"/>
    <x v="7"/>
    <s v="All"/>
    <x v="5"/>
    <x v="3"/>
    <n v="0"/>
    <n v="0"/>
    <n v="0"/>
    <n v="10226"/>
  </r>
  <r>
    <x v="12"/>
    <x v="7"/>
    <s v="All"/>
    <x v="6"/>
    <x v="3"/>
    <n v="0"/>
    <n v="0"/>
    <n v="0"/>
    <n v="101021"/>
  </r>
  <r>
    <x v="12"/>
    <x v="7"/>
    <s v="All"/>
    <x v="7"/>
    <x v="3"/>
    <n v="0"/>
    <n v="0"/>
    <n v="0"/>
    <n v="80343"/>
  </r>
  <r>
    <x v="12"/>
    <x v="7"/>
    <s v="All"/>
    <x v="8"/>
    <x v="3"/>
    <n v="0"/>
    <n v="0"/>
    <n v="0"/>
    <n v="11948"/>
  </r>
  <r>
    <x v="12"/>
    <x v="7"/>
    <s v="All"/>
    <x v="9"/>
    <x v="3"/>
    <n v="0"/>
    <n v="0"/>
    <n v="0"/>
    <n v="5739"/>
  </r>
  <r>
    <x v="12"/>
    <x v="8"/>
    <s v="All"/>
    <x v="0"/>
    <x v="3"/>
    <n v="0"/>
    <n v="0"/>
    <n v="0"/>
    <n v="6507"/>
  </r>
  <r>
    <x v="12"/>
    <x v="8"/>
    <s v="All"/>
    <x v="1"/>
    <x v="3"/>
    <n v="0"/>
    <n v="0"/>
    <n v="0"/>
    <n v="9703"/>
  </r>
  <r>
    <x v="12"/>
    <x v="8"/>
    <s v="All"/>
    <x v="2"/>
    <x v="3"/>
    <n v="0"/>
    <n v="0"/>
    <n v="0"/>
    <n v="17473"/>
  </r>
  <r>
    <x v="12"/>
    <x v="8"/>
    <s v="All"/>
    <x v="3"/>
    <x v="3"/>
    <n v="0"/>
    <n v="0"/>
    <n v="0"/>
    <n v="19958"/>
  </r>
  <r>
    <x v="12"/>
    <x v="8"/>
    <s v="All"/>
    <x v="4"/>
    <x v="3"/>
    <n v="0"/>
    <n v="0"/>
    <n v="0"/>
    <n v="18092"/>
  </r>
  <r>
    <x v="12"/>
    <x v="8"/>
    <s v="All"/>
    <x v="5"/>
    <x v="3"/>
    <n v="0"/>
    <n v="0"/>
    <n v="0"/>
    <n v="10272"/>
  </r>
  <r>
    <x v="12"/>
    <x v="8"/>
    <s v="All"/>
    <x v="6"/>
    <x v="3"/>
    <n v="0"/>
    <n v="0"/>
    <n v="0"/>
    <n v="95804"/>
  </r>
  <r>
    <x v="12"/>
    <x v="8"/>
    <s v="All"/>
    <x v="7"/>
    <x v="3"/>
    <n v="0"/>
    <n v="0"/>
    <n v="0"/>
    <n v="81481"/>
  </r>
  <r>
    <x v="12"/>
    <x v="8"/>
    <s v="All"/>
    <x v="8"/>
    <x v="3"/>
    <n v="0"/>
    <n v="0"/>
    <n v="0"/>
    <n v="11979"/>
  </r>
  <r>
    <x v="12"/>
    <x v="8"/>
    <s v="All"/>
    <x v="9"/>
    <x v="3"/>
    <n v="0"/>
    <n v="0"/>
    <n v="0"/>
    <n v="5835"/>
  </r>
  <r>
    <x v="12"/>
    <x v="9"/>
    <s v="All"/>
    <x v="0"/>
    <x v="3"/>
    <n v="0"/>
    <n v="0"/>
    <n v="0"/>
    <n v="6000"/>
  </r>
  <r>
    <x v="12"/>
    <x v="9"/>
    <s v="All"/>
    <x v="1"/>
    <x v="3"/>
    <n v="0"/>
    <n v="0"/>
    <n v="0"/>
    <n v="9202"/>
  </r>
  <r>
    <x v="12"/>
    <x v="9"/>
    <s v="All"/>
    <x v="2"/>
    <x v="3"/>
    <n v="0"/>
    <n v="0"/>
    <n v="0"/>
    <n v="16774"/>
  </r>
  <r>
    <x v="12"/>
    <x v="9"/>
    <s v="All"/>
    <x v="3"/>
    <x v="3"/>
    <n v="0"/>
    <n v="0"/>
    <n v="0"/>
    <n v="19145"/>
  </r>
  <r>
    <x v="12"/>
    <x v="9"/>
    <s v="All"/>
    <x v="4"/>
    <x v="3"/>
    <n v="0"/>
    <n v="0"/>
    <n v="0"/>
    <n v="17365"/>
  </r>
  <r>
    <x v="12"/>
    <x v="9"/>
    <s v="All"/>
    <x v="5"/>
    <x v="3"/>
    <n v="0"/>
    <n v="0"/>
    <n v="0"/>
    <n v="10347"/>
  </r>
  <r>
    <x v="12"/>
    <x v="9"/>
    <s v="All"/>
    <x v="6"/>
    <x v="3"/>
    <n v="0"/>
    <n v="0"/>
    <n v="0"/>
    <n v="89783"/>
  </r>
  <r>
    <x v="12"/>
    <x v="9"/>
    <s v="All"/>
    <x v="7"/>
    <x v="3"/>
    <n v="0"/>
    <n v="0"/>
    <n v="0"/>
    <n v="82286"/>
  </r>
  <r>
    <x v="12"/>
    <x v="9"/>
    <s v="All"/>
    <x v="8"/>
    <x v="3"/>
    <n v="0"/>
    <n v="0"/>
    <n v="0"/>
    <n v="12309"/>
  </r>
  <r>
    <x v="12"/>
    <x v="9"/>
    <s v="All"/>
    <x v="9"/>
    <x v="3"/>
    <n v="0"/>
    <n v="0"/>
    <n v="0"/>
    <n v="6037"/>
  </r>
  <r>
    <x v="12"/>
    <x v="10"/>
    <s v="All"/>
    <x v="0"/>
    <x v="3"/>
    <n v="0"/>
    <n v="0"/>
    <n v="0"/>
    <n v="4753"/>
  </r>
  <r>
    <x v="12"/>
    <x v="10"/>
    <s v="All"/>
    <x v="1"/>
    <x v="3"/>
    <n v="0"/>
    <n v="0"/>
    <n v="0"/>
    <n v="7740"/>
  </r>
  <r>
    <x v="12"/>
    <x v="10"/>
    <s v="All"/>
    <x v="2"/>
    <x v="3"/>
    <n v="0"/>
    <n v="0"/>
    <n v="0"/>
    <n v="13989"/>
  </r>
  <r>
    <x v="12"/>
    <x v="10"/>
    <s v="All"/>
    <x v="3"/>
    <x v="3"/>
    <n v="0"/>
    <n v="0"/>
    <n v="0"/>
    <n v="15857"/>
  </r>
  <r>
    <x v="12"/>
    <x v="10"/>
    <s v="All"/>
    <x v="4"/>
    <x v="3"/>
    <n v="0"/>
    <n v="0"/>
    <n v="0"/>
    <n v="14415"/>
  </r>
  <r>
    <x v="12"/>
    <x v="10"/>
    <s v="All"/>
    <x v="5"/>
    <x v="3"/>
    <n v="0"/>
    <n v="0"/>
    <n v="0"/>
    <n v="9043"/>
  </r>
  <r>
    <x v="12"/>
    <x v="10"/>
    <s v="All"/>
    <x v="6"/>
    <x v="3"/>
    <n v="0"/>
    <n v="0"/>
    <n v="0"/>
    <n v="78132"/>
  </r>
  <r>
    <x v="12"/>
    <x v="10"/>
    <s v="All"/>
    <x v="7"/>
    <x v="3"/>
    <n v="0"/>
    <n v="0"/>
    <n v="0"/>
    <n v="71416"/>
  </r>
  <r>
    <x v="12"/>
    <x v="10"/>
    <s v="All"/>
    <x v="8"/>
    <x v="3"/>
    <n v="0"/>
    <n v="0"/>
    <n v="0"/>
    <n v="11145"/>
  </r>
  <r>
    <x v="12"/>
    <x v="10"/>
    <s v="All"/>
    <x v="9"/>
    <x v="3"/>
    <n v="0"/>
    <n v="0"/>
    <n v="0"/>
    <n v="6160"/>
  </r>
  <r>
    <x v="12"/>
    <x v="11"/>
    <s v="All"/>
    <x v="0"/>
    <x v="3"/>
    <n v="0"/>
    <n v="0"/>
    <n v="0"/>
    <n v="0"/>
  </r>
  <r>
    <x v="12"/>
    <x v="11"/>
    <s v="All"/>
    <x v="1"/>
    <x v="3"/>
    <n v="0"/>
    <n v="0"/>
    <n v="0"/>
    <n v="0"/>
  </r>
  <r>
    <x v="12"/>
    <x v="11"/>
    <s v="All"/>
    <x v="2"/>
    <x v="3"/>
    <n v="0"/>
    <n v="0"/>
    <n v="0"/>
    <n v="0"/>
  </r>
  <r>
    <x v="12"/>
    <x v="11"/>
    <s v="All"/>
    <x v="3"/>
    <x v="3"/>
    <n v="0"/>
    <n v="0"/>
    <n v="0"/>
    <n v="0"/>
  </r>
  <r>
    <x v="12"/>
    <x v="11"/>
    <s v="All"/>
    <x v="4"/>
    <x v="3"/>
    <n v="0"/>
    <n v="0"/>
    <n v="0"/>
    <n v="0"/>
  </r>
  <r>
    <x v="12"/>
    <x v="11"/>
    <s v="All"/>
    <x v="5"/>
    <x v="3"/>
    <n v="0"/>
    <n v="0"/>
    <n v="0"/>
    <n v="0"/>
  </r>
  <r>
    <x v="12"/>
    <x v="11"/>
    <s v="All"/>
    <x v="6"/>
    <x v="3"/>
    <n v="0"/>
    <n v="0"/>
    <n v="0"/>
    <n v="0"/>
  </r>
  <r>
    <x v="12"/>
    <x v="11"/>
    <s v="All"/>
    <x v="7"/>
    <x v="3"/>
    <n v="0"/>
    <n v="0"/>
    <n v="0"/>
    <n v="0"/>
  </r>
  <r>
    <x v="12"/>
    <x v="11"/>
    <s v="All"/>
    <x v="8"/>
    <x v="3"/>
    <n v="0"/>
    <n v="0"/>
    <n v="0"/>
    <n v="0"/>
  </r>
  <r>
    <x v="12"/>
    <x v="11"/>
    <s v="All"/>
    <x v="9"/>
    <x v="3"/>
    <n v="0"/>
    <n v="0"/>
    <n v="0"/>
    <n v="0"/>
  </r>
  <r>
    <x v="13"/>
    <x v="0"/>
    <s v="All"/>
    <x v="0"/>
    <x v="0"/>
    <n v="0"/>
    <n v="0"/>
    <n v="0"/>
    <n v="2820"/>
  </r>
  <r>
    <x v="13"/>
    <x v="0"/>
    <s v="All"/>
    <x v="1"/>
    <x v="0"/>
    <n v="0"/>
    <n v="0"/>
    <n v="0"/>
    <n v="3639"/>
  </r>
  <r>
    <x v="13"/>
    <x v="0"/>
    <s v="All"/>
    <x v="2"/>
    <x v="0"/>
    <n v="0"/>
    <n v="0"/>
    <n v="0"/>
    <n v="5999"/>
  </r>
  <r>
    <x v="13"/>
    <x v="0"/>
    <s v="All"/>
    <x v="3"/>
    <x v="0"/>
    <n v="0"/>
    <n v="0"/>
    <n v="0"/>
    <n v="6263"/>
  </r>
  <r>
    <x v="13"/>
    <x v="0"/>
    <s v="All"/>
    <x v="4"/>
    <x v="0"/>
    <n v="0"/>
    <n v="0"/>
    <n v="0"/>
    <n v="4991"/>
  </r>
  <r>
    <x v="13"/>
    <x v="0"/>
    <s v="All"/>
    <x v="5"/>
    <x v="0"/>
    <n v="0"/>
    <n v="0"/>
    <n v="0"/>
    <n v="2770"/>
  </r>
  <r>
    <x v="13"/>
    <x v="0"/>
    <s v="All"/>
    <x v="6"/>
    <x v="0"/>
    <n v="0"/>
    <n v="0"/>
    <n v="0"/>
    <n v="19893"/>
  </r>
  <r>
    <x v="13"/>
    <x v="0"/>
    <s v="All"/>
    <x v="7"/>
    <x v="0"/>
    <n v="0"/>
    <n v="0"/>
    <n v="0"/>
    <n v="13898"/>
  </r>
  <r>
    <x v="13"/>
    <x v="0"/>
    <s v="All"/>
    <x v="8"/>
    <x v="0"/>
    <n v="0"/>
    <n v="0"/>
    <n v="0"/>
    <n v="4894"/>
  </r>
  <r>
    <x v="13"/>
    <x v="0"/>
    <s v="All"/>
    <x v="9"/>
    <x v="0"/>
    <n v="0"/>
    <n v="0"/>
    <n v="0"/>
    <n v="1322"/>
  </r>
  <r>
    <x v="13"/>
    <x v="1"/>
    <s v="All"/>
    <x v="0"/>
    <x v="0"/>
    <n v="0"/>
    <n v="0"/>
    <n v="0"/>
    <n v="2698"/>
  </r>
  <r>
    <x v="13"/>
    <x v="1"/>
    <s v="All"/>
    <x v="1"/>
    <x v="0"/>
    <n v="0"/>
    <n v="0"/>
    <n v="0"/>
    <n v="3810"/>
  </r>
  <r>
    <x v="13"/>
    <x v="1"/>
    <s v="All"/>
    <x v="2"/>
    <x v="0"/>
    <n v="0"/>
    <n v="0"/>
    <n v="0"/>
    <n v="6152"/>
  </r>
  <r>
    <x v="13"/>
    <x v="1"/>
    <s v="All"/>
    <x v="3"/>
    <x v="0"/>
    <n v="0"/>
    <n v="0"/>
    <n v="0"/>
    <n v="6390"/>
  </r>
  <r>
    <x v="13"/>
    <x v="1"/>
    <s v="All"/>
    <x v="4"/>
    <x v="0"/>
    <n v="0"/>
    <n v="0"/>
    <n v="0"/>
    <n v="5164"/>
  </r>
  <r>
    <x v="13"/>
    <x v="1"/>
    <s v="All"/>
    <x v="5"/>
    <x v="0"/>
    <n v="0"/>
    <n v="0"/>
    <n v="0"/>
    <n v="2847"/>
  </r>
  <r>
    <x v="13"/>
    <x v="1"/>
    <s v="All"/>
    <x v="6"/>
    <x v="0"/>
    <n v="0"/>
    <n v="0"/>
    <n v="0"/>
    <n v="20527"/>
  </r>
  <r>
    <x v="13"/>
    <x v="1"/>
    <s v="All"/>
    <x v="7"/>
    <x v="0"/>
    <n v="1"/>
    <n v="1"/>
    <n v="5"/>
    <n v="14938"/>
  </r>
  <r>
    <x v="13"/>
    <x v="1"/>
    <s v="All"/>
    <x v="8"/>
    <x v="0"/>
    <n v="3"/>
    <n v="3"/>
    <n v="35"/>
    <n v="5696"/>
  </r>
  <r>
    <x v="13"/>
    <x v="1"/>
    <s v="All"/>
    <x v="9"/>
    <x v="0"/>
    <n v="2"/>
    <n v="2"/>
    <n v="25"/>
    <n v="1693"/>
  </r>
  <r>
    <x v="13"/>
    <x v="2"/>
    <s v="All"/>
    <x v="0"/>
    <x v="0"/>
    <n v="0"/>
    <n v="0"/>
    <n v="0"/>
    <n v="2922"/>
  </r>
  <r>
    <x v="13"/>
    <x v="2"/>
    <s v="All"/>
    <x v="1"/>
    <x v="0"/>
    <n v="1"/>
    <n v="1"/>
    <n v="2"/>
    <n v="4093"/>
  </r>
  <r>
    <x v="13"/>
    <x v="2"/>
    <s v="All"/>
    <x v="2"/>
    <x v="0"/>
    <n v="0"/>
    <n v="0"/>
    <n v="0"/>
    <n v="6254"/>
  </r>
  <r>
    <x v="13"/>
    <x v="2"/>
    <s v="All"/>
    <x v="3"/>
    <x v="0"/>
    <n v="0"/>
    <n v="0"/>
    <n v="0"/>
    <n v="6553"/>
  </r>
  <r>
    <x v="13"/>
    <x v="2"/>
    <s v="All"/>
    <x v="4"/>
    <x v="0"/>
    <n v="1"/>
    <n v="1"/>
    <n v="10"/>
    <n v="5145"/>
  </r>
  <r>
    <x v="13"/>
    <x v="2"/>
    <s v="All"/>
    <x v="5"/>
    <x v="0"/>
    <n v="0"/>
    <n v="0"/>
    <n v="0"/>
    <n v="2709"/>
  </r>
  <r>
    <x v="13"/>
    <x v="2"/>
    <s v="All"/>
    <x v="6"/>
    <x v="0"/>
    <n v="2"/>
    <n v="1"/>
    <n v="4"/>
    <n v="20536"/>
  </r>
  <r>
    <x v="13"/>
    <x v="2"/>
    <s v="All"/>
    <x v="7"/>
    <x v="0"/>
    <n v="8"/>
    <n v="5"/>
    <n v="98"/>
    <n v="14649"/>
  </r>
  <r>
    <x v="13"/>
    <x v="2"/>
    <s v="All"/>
    <x v="8"/>
    <x v="0"/>
    <n v="4"/>
    <n v="1"/>
    <n v="14"/>
    <n v="6047"/>
  </r>
  <r>
    <x v="13"/>
    <x v="2"/>
    <s v="All"/>
    <x v="9"/>
    <x v="0"/>
    <n v="15"/>
    <n v="7"/>
    <n v="172"/>
    <n v="1933"/>
  </r>
  <r>
    <x v="13"/>
    <x v="3"/>
    <s v="All"/>
    <x v="0"/>
    <x v="0"/>
    <n v="0"/>
    <n v="0"/>
    <n v="0"/>
    <n v="2797"/>
  </r>
  <r>
    <x v="13"/>
    <x v="3"/>
    <s v="All"/>
    <x v="1"/>
    <x v="0"/>
    <n v="0"/>
    <n v="0"/>
    <n v="0"/>
    <n v="4096"/>
  </r>
  <r>
    <x v="13"/>
    <x v="3"/>
    <s v="All"/>
    <x v="2"/>
    <x v="0"/>
    <n v="0"/>
    <n v="0"/>
    <n v="0"/>
    <n v="6348"/>
  </r>
  <r>
    <x v="13"/>
    <x v="3"/>
    <s v="All"/>
    <x v="3"/>
    <x v="0"/>
    <n v="0"/>
    <n v="0"/>
    <n v="0"/>
    <n v="6701"/>
  </r>
  <r>
    <x v="13"/>
    <x v="3"/>
    <s v="All"/>
    <x v="4"/>
    <x v="0"/>
    <n v="1"/>
    <n v="1"/>
    <n v="10"/>
    <n v="5171"/>
  </r>
  <r>
    <x v="13"/>
    <x v="3"/>
    <s v="All"/>
    <x v="5"/>
    <x v="0"/>
    <n v="0"/>
    <n v="0"/>
    <n v="0"/>
    <n v="2673"/>
  </r>
  <r>
    <x v="13"/>
    <x v="3"/>
    <s v="All"/>
    <x v="6"/>
    <x v="0"/>
    <n v="2"/>
    <n v="1"/>
    <n v="60"/>
    <n v="21252"/>
  </r>
  <r>
    <x v="13"/>
    <x v="3"/>
    <s v="All"/>
    <x v="7"/>
    <x v="0"/>
    <n v="7"/>
    <n v="4"/>
    <n v="120"/>
    <n v="15220"/>
  </r>
  <r>
    <x v="13"/>
    <x v="3"/>
    <s v="All"/>
    <x v="8"/>
    <x v="0"/>
    <n v="2"/>
    <n v="1"/>
    <n v="60"/>
    <n v="5333"/>
  </r>
  <r>
    <x v="13"/>
    <x v="3"/>
    <s v="All"/>
    <x v="9"/>
    <x v="0"/>
    <n v="5"/>
    <n v="4"/>
    <n v="75"/>
    <n v="1846"/>
  </r>
  <r>
    <x v="13"/>
    <x v="4"/>
    <s v="All"/>
    <x v="0"/>
    <x v="0"/>
    <n v="0"/>
    <n v="0"/>
    <n v="0"/>
    <n v="2672"/>
  </r>
  <r>
    <x v="13"/>
    <x v="4"/>
    <s v="All"/>
    <x v="1"/>
    <x v="0"/>
    <n v="0"/>
    <n v="0"/>
    <n v="0"/>
    <n v="4203"/>
  </r>
  <r>
    <x v="13"/>
    <x v="4"/>
    <s v="All"/>
    <x v="2"/>
    <x v="0"/>
    <n v="0"/>
    <n v="0"/>
    <n v="0"/>
    <n v="6556"/>
  </r>
  <r>
    <x v="13"/>
    <x v="4"/>
    <s v="All"/>
    <x v="3"/>
    <x v="0"/>
    <n v="0"/>
    <n v="0"/>
    <n v="0"/>
    <n v="6849"/>
  </r>
  <r>
    <x v="13"/>
    <x v="4"/>
    <s v="All"/>
    <x v="4"/>
    <x v="0"/>
    <n v="0"/>
    <n v="0"/>
    <n v="0"/>
    <n v="5353"/>
  </r>
  <r>
    <x v="13"/>
    <x v="4"/>
    <s v="All"/>
    <x v="5"/>
    <x v="0"/>
    <n v="0"/>
    <n v="0"/>
    <n v="0"/>
    <n v="2753"/>
  </r>
  <r>
    <x v="13"/>
    <x v="4"/>
    <s v="All"/>
    <x v="6"/>
    <x v="0"/>
    <n v="0"/>
    <n v="0"/>
    <n v="0"/>
    <n v="21898"/>
  </r>
  <r>
    <x v="13"/>
    <x v="4"/>
    <s v="All"/>
    <x v="7"/>
    <x v="0"/>
    <n v="15"/>
    <n v="6"/>
    <n v="225"/>
    <n v="16711"/>
  </r>
  <r>
    <x v="13"/>
    <x v="4"/>
    <s v="All"/>
    <x v="8"/>
    <x v="0"/>
    <n v="0"/>
    <n v="0"/>
    <n v="0"/>
    <n v="5240"/>
  </r>
  <r>
    <x v="13"/>
    <x v="4"/>
    <s v="All"/>
    <x v="9"/>
    <x v="0"/>
    <n v="35"/>
    <n v="17"/>
    <n v="577"/>
    <n v="2028"/>
  </r>
  <r>
    <x v="13"/>
    <x v="5"/>
    <s v="All"/>
    <x v="0"/>
    <x v="0"/>
    <n v="0"/>
    <n v="0"/>
    <n v="0"/>
    <n v="2180"/>
  </r>
  <r>
    <x v="13"/>
    <x v="5"/>
    <s v="All"/>
    <x v="1"/>
    <x v="0"/>
    <n v="0"/>
    <n v="0"/>
    <n v="0"/>
    <n v="3762"/>
  </r>
  <r>
    <x v="13"/>
    <x v="5"/>
    <s v="All"/>
    <x v="2"/>
    <x v="0"/>
    <n v="0"/>
    <n v="0"/>
    <n v="0"/>
    <n v="6135"/>
  </r>
  <r>
    <x v="13"/>
    <x v="5"/>
    <s v="All"/>
    <x v="3"/>
    <x v="0"/>
    <n v="0"/>
    <n v="0"/>
    <n v="0"/>
    <n v="6449"/>
  </r>
  <r>
    <x v="13"/>
    <x v="5"/>
    <s v="All"/>
    <x v="4"/>
    <x v="0"/>
    <n v="0"/>
    <n v="0"/>
    <n v="0"/>
    <n v="5106"/>
  </r>
  <r>
    <x v="13"/>
    <x v="5"/>
    <s v="All"/>
    <x v="5"/>
    <x v="0"/>
    <n v="0"/>
    <n v="0"/>
    <n v="0"/>
    <n v="2499"/>
  </r>
  <r>
    <x v="13"/>
    <x v="5"/>
    <s v="All"/>
    <x v="6"/>
    <x v="0"/>
    <n v="4"/>
    <n v="1"/>
    <n v="16"/>
    <n v="20149"/>
  </r>
  <r>
    <x v="13"/>
    <x v="5"/>
    <s v="All"/>
    <x v="7"/>
    <x v="0"/>
    <n v="19"/>
    <n v="7"/>
    <n v="198"/>
    <n v="17405"/>
  </r>
  <r>
    <x v="13"/>
    <x v="5"/>
    <s v="All"/>
    <x v="8"/>
    <x v="0"/>
    <n v="19"/>
    <n v="7"/>
    <n v="200"/>
    <n v="5009"/>
  </r>
  <r>
    <x v="13"/>
    <x v="5"/>
    <s v="All"/>
    <x v="9"/>
    <x v="0"/>
    <n v="28"/>
    <n v="13"/>
    <n v="401"/>
    <n v="2209"/>
  </r>
  <r>
    <x v="13"/>
    <x v="6"/>
    <s v="All"/>
    <x v="0"/>
    <x v="0"/>
    <n v="3"/>
    <n v="1"/>
    <n v="60"/>
    <n v="2207"/>
  </r>
  <r>
    <x v="13"/>
    <x v="6"/>
    <s v="All"/>
    <x v="1"/>
    <x v="0"/>
    <n v="0"/>
    <n v="0"/>
    <n v="0"/>
    <n v="3731"/>
  </r>
  <r>
    <x v="13"/>
    <x v="6"/>
    <s v="All"/>
    <x v="2"/>
    <x v="0"/>
    <n v="0"/>
    <n v="0"/>
    <n v="0"/>
    <n v="6340"/>
  </r>
  <r>
    <x v="13"/>
    <x v="6"/>
    <s v="All"/>
    <x v="3"/>
    <x v="0"/>
    <n v="0"/>
    <n v="0"/>
    <n v="0"/>
    <n v="6562"/>
  </r>
  <r>
    <x v="13"/>
    <x v="6"/>
    <s v="All"/>
    <x v="4"/>
    <x v="0"/>
    <n v="1"/>
    <n v="1"/>
    <n v="7"/>
    <n v="5381"/>
  </r>
  <r>
    <x v="13"/>
    <x v="6"/>
    <s v="All"/>
    <x v="5"/>
    <x v="0"/>
    <n v="0"/>
    <n v="0"/>
    <n v="0"/>
    <n v="2537"/>
  </r>
  <r>
    <x v="13"/>
    <x v="6"/>
    <s v="All"/>
    <x v="6"/>
    <x v="0"/>
    <n v="2"/>
    <n v="2"/>
    <n v="33"/>
    <n v="20939"/>
  </r>
  <r>
    <x v="13"/>
    <x v="6"/>
    <s v="All"/>
    <x v="7"/>
    <x v="0"/>
    <n v="22"/>
    <n v="9"/>
    <n v="212"/>
    <n v="18617"/>
  </r>
  <r>
    <x v="13"/>
    <x v="6"/>
    <s v="All"/>
    <x v="8"/>
    <x v="0"/>
    <n v="21"/>
    <n v="7"/>
    <n v="240"/>
    <n v="5005"/>
  </r>
  <r>
    <x v="13"/>
    <x v="6"/>
    <s v="All"/>
    <x v="9"/>
    <x v="0"/>
    <n v="15"/>
    <n v="9"/>
    <n v="210"/>
    <n v="3037"/>
  </r>
  <r>
    <x v="13"/>
    <x v="7"/>
    <s v="All"/>
    <x v="0"/>
    <x v="0"/>
    <n v="2"/>
    <n v="1"/>
    <n v="42"/>
    <n v="2782"/>
  </r>
  <r>
    <x v="13"/>
    <x v="7"/>
    <s v="All"/>
    <x v="1"/>
    <x v="0"/>
    <n v="1"/>
    <n v="1"/>
    <n v="30"/>
    <n v="3974"/>
  </r>
  <r>
    <x v="13"/>
    <x v="7"/>
    <s v="All"/>
    <x v="2"/>
    <x v="0"/>
    <n v="0"/>
    <n v="0"/>
    <n v="0"/>
    <n v="7145"/>
  </r>
  <r>
    <x v="13"/>
    <x v="7"/>
    <s v="All"/>
    <x v="3"/>
    <x v="0"/>
    <n v="0"/>
    <n v="0"/>
    <n v="0"/>
    <n v="7360"/>
  </r>
  <r>
    <x v="13"/>
    <x v="7"/>
    <s v="All"/>
    <x v="4"/>
    <x v="0"/>
    <n v="1"/>
    <n v="1"/>
    <n v="1"/>
    <n v="6414"/>
  </r>
  <r>
    <x v="13"/>
    <x v="7"/>
    <s v="All"/>
    <x v="5"/>
    <x v="0"/>
    <n v="0"/>
    <n v="0"/>
    <n v="0"/>
    <n v="3107"/>
  </r>
  <r>
    <x v="13"/>
    <x v="7"/>
    <s v="All"/>
    <x v="6"/>
    <x v="0"/>
    <n v="5"/>
    <n v="2"/>
    <n v="21"/>
    <n v="23893"/>
  </r>
  <r>
    <x v="13"/>
    <x v="7"/>
    <s v="All"/>
    <x v="7"/>
    <x v="0"/>
    <n v="10"/>
    <n v="4"/>
    <n v="160"/>
    <n v="24146"/>
  </r>
  <r>
    <x v="13"/>
    <x v="7"/>
    <s v="All"/>
    <x v="8"/>
    <x v="0"/>
    <n v="25"/>
    <n v="5"/>
    <n v="255"/>
    <n v="5671"/>
  </r>
  <r>
    <x v="13"/>
    <x v="7"/>
    <s v="All"/>
    <x v="9"/>
    <x v="0"/>
    <n v="21"/>
    <n v="12"/>
    <n v="243"/>
    <n v="4254"/>
  </r>
  <r>
    <x v="13"/>
    <x v="8"/>
    <s v="All"/>
    <x v="0"/>
    <x v="0"/>
    <n v="0"/>
    <n v="0"/>
    <n v="0"/>
    <n v="3074"/>
  </r>
  <r>
    <x v="13"/>
    <x v="8"/>
    <s v="All"/>
    <x v="1"/>
    <x v="0"/>
    <n v="6"/>
    <n v="1"/>
    <n v="180"/>
    <n v="4238"/>
  </r>
  <r>
    <x v="13"/>
    <x v="8"/>
    <s v="All"/>
    <x v="2"/>
    <x v="0"/>
    <n v="0"/>
    <n v="0"/>
    <n v="0"/>
    <n v="7314"/>
  </r>
  <r>
    <x v="13"/>
    <x v="8"/>
    <s v="All"/>
    <x v="3"/>
    <x v="0"/>
    <n v="0"/>
    <n v="0"/>
    <n v="0"/>
    <n v="7556"/>
  </r>
  <r>
    <x v="13"/>
    <x v="8"/>
    <s v="All"/>
    <x v="4"/>
    <x v="0"/>
    <n v="0"/>
    <n v="0"/>
    <n v="0"/>
    <n v="6610"/>
  </r>
  <r>
    <x v="13"/>
    <x v="8"/>
    <s v="All"/>
    <x v="5"/>
    <x v="0"/>
    <n v="0"/>
    <n v="0"/>
    <n v="0"/>
    <n v="3184"/>
  </r>
  <r>
    <x v="13"/>
    <x v="8"/>
    <s v="All"/>
    <x v="6"/>
    <x v="0"/>
    <n v="1"/>
    <n v="1"/>
    <n v="10"/>
    <n v="24744"/>
  </r>
  <r>
    <x v="13"/>
    <x v="8"/>
    <s v="All"/>
    <x v="7"/>
    <x v="0"/>
    <n v="34"/>
    <n v="11"/>
    <n v="500"/>
    <n v="25528"/>
  </r>
  <r>
    <x v="13"/>
    <x v="8"/>
    <s v="All"/>
    <x v="8"/>
    <x v="0"/>
    <n v="61"/>
    <n v="7"/>
    <n v="645"/>
    <n v="6255"/>
  </r>
  <r>
    <x v="13"/>
    <x v="8"/>
    <s v="All"/>
    <x v="9"/>
    <x v="0"/>
    <n v="24"/>
    <n v="11"/>
    <n v="330"/>
    <n v="5432"/>
  </r>
  <r>
    <x v="13"/>
    <x v="9"/>
    <s v="All"/>
    <x v="0"/>
    <x v="0"/>
    <n v="0"/>
    <n v="0"/>
    <n v="0"/>
    <n v="1519"/>
  </r>
  <r>
    <x v="13"/>
    <x v="9"/>
    <s v="All"/>
    <x v="1"/>
    <x v="0"/>
    <n v="0"/>
    <n v="0"/>
    <n v="0"/>
    <n v="2421"/>
  </r>
  <r>
    <x v="13"/>
    <x v="9"/>
    <s v="All"/>
    <x v="2"/>
    <x v="0"/>
    <n v="0"/>
    <n v="0"/>
    <n v="0"/>
    <n v="4414"/>
  </r>
  <r>
    <x v="13"/>
    <x v="9"/>
    <s v="All"/>
    <x v="3"/>
    <x v="0"/>
    <n v="0"/>
    <n v="0"/>
    <n v="0"/>
    <n v="5113"/>
  </r>
  <r>
    <x v="13"/>
    <x v="9"/>
    <s v="All"/>
    <x v="4"/>
    <x v="0"/>
    <n v="0"/>
    <n v="0"/>
    <n v="0"/>
    <n v="4837"/>
  </r>
  <r>
    <x v="13"/>
    <x v="9"/>
    <s v="All"/>
    <x v="5"/>
    <x v="0"/>
    <n v="0"/>
    <n v="0"/>
    <n v="0"/>
    <n v="2742"/>
  </r>
  <r>
    <x v="13"/>
    <x v="9"/>
    <s v="All"/>
    <x v="6"/>
    <x v="0"/>
    <n v="2"/>
    <n v="2"/>
    <n v="45"/>
    <n v="18881"/>
  </r>
  <r>
    <x v="13"/>
    <x v="9"/>
    <s v="All"/>
    <x v="7"/>
    <x v="0"/>
    <n v="17"/>
    <n v="6"/>
    <n v="289"/>
    <n v="24817"/>
  </r>
  <r>
    <x v="13"/>
    <x v="9"/>
    <s v="All"/>
    <x v="8"/>
    <x v="0"/>
    <n v="42"/>
    <n v="13"/>
    <n v="948"/>
    <n v="8539"/>
  </r>
  <r>
    <x v="13"/>
    <x v="9"/>
    <s v="All"/>
    <x v="9"/>
    <x v="0"/>
    <n v="16"/>
    <n v="9"/>
    <n v="284"/>
    <n v="8535"/>
  </r>
  <r>
    <x v="13"/>
    <x v="10"/>
    <s v="All"/>
    <x v="0"/>
    <x v="0"/>
    <n v="0"/>
    <n v="0"/>
    <n v="0"/>
    <n v="1470"/>
  </r>
  <r>
    <x v="13"/>
    <x v="10"/>
    <s v="All"/>
    <x v="1"/>
    <x v="0"/>
    <n v="0"/>
    <n v="0"/>
    <n v="0"/>
    <n v="2397"/>
  </r>
  <r>
    <x v="13"/>
    <x v="10"/>
    <s v="All"/>
    <x v="2"/>
    <x v="0"/>
    <n v="0"/>
    <n v="0"/>
    <n v="0"/>
    <n v="4405"/>
  </r>
  <r>
    <x v="13"/>
    <x v="10"/>
    <s v="All"/>
    <x v="3"/>
    <x v="0"/>
    <n v="0"/>
    <n v="0"/>
    <n v="0"/>
    <n v="5046"/>
  </r>
  <r>
    <x v="13"/>
    <x v="10"/>
    <s v="All"/>
    <x v="4"/>
    <x v="0"/>
    <n v="0"/>
    <n v="0"/>
    <n v="0"/>
    <n v="4679"/>
  </r>
  <r>
    <x v="13"/>
    <x v="10"/>
    <s v="All"/>
    <x v="5"/>
    <x v="0"/>
    <n v="0"/>
    <n v="0"/>
    <n v="0"/>
    <n v="2965"/>
  </r>
  <r>
    <x v="13"/>
    <x v="10"/>
    <s v="All"/>
    <x v="6"/>
    <x v="0"/>
    <n v="3"/>
    <n v="2"/>
    <n v="58"/>
    <n v="18441"/>
  </r>
  <r>
    <x v="13"/>
    <x v="10"/>
    <s v="All"/>
    <x v="7"/>
    <x v="0"/>
    <n v="29"/>
    <n v="8"/>
    <n v="628"/>
    <n v="25061"/>
  </r>
  <r>
    <x v="13"/>
    <x v="10"/>
    <s v="All"/>
    <x v="8"/>
    <x v="0"/>
    <n v="26"/>
    <n v="11"/>
    <n v="689"/>
    <n v="10119"/>
  </r>
  <r>
    <x v="13"/>
    <x v="10"/>
    <s v="All"/>
    <x v="9"/>
    <x v="0"/>
    <n v="17"/>
    <n v="8"/>
    <n v="510"/>
    <n v="9696"/>
  </r>
  <r>
    <x v="13"/>
    <x v="11"/>
    <s v="All"/>
    <x v="0"/>
    <x v="0"/>
    <n v="0"/>
    <n v="0"/>
    <n v="0"/>
    <n v="0"/>
  </r>
  <r>
    <x v="13"/>
    <x v="11"/>
    <s v="All"/>
    <x v="1"/>
    <x v="0"/>
    <n v="0"/>
    <n v="0"/>
    <n v="0"/>
    <n v="0"/>
  </r>
  <r>
    <x v="13"/>
    <x v="11"/>
    <s v="All"/>
    <x v="2"/>
    <x v="0"/>
    <n v="0"/>
    <n v="0"/>
    <n v="0"/>
    <n v="0"/>
  </r>
  <r>
    <x v="13"/>
    <x v="11"/>
    <s v="All"/>
    <x v="3"/>
    <x v="0"/>
    <n v="0"/>
    <n v="0"/>
    <n v="0"/>
    <n v="0"/>
  </r>
  <r>
    <x v="13"/>
    <x v="11"/>
    <s v="All"/>
    <x v="4"/>
    <x v="0"/>
    <n v="0"/>
    <n v="0"/>
    <n v="0"/>
    <n v="0"/>
  </r>
  <r>
    <x v="13"/>
    <x v="11"/>
    <s v="All"/>
    <x v="5"/>
    <x v="0"/>
    <n v="0"/>
    <n v="0"/>
    <n v="0"/>
    <n v="0"/>
  </r>
  <r>
    <x v="13"/>
    <x v="11"/>
    <s v="All"/>
    <x v="6"/>
    <x v="0"/>
    <n v="0"/>
    <n v="0"/>
    <n v="0"/>
    <n v="0"/>
  </r>
  <r>
    <x v="13"/>
    <x v="11"/>
    <s v="All"/>
    <x v="7"/>
    <x v="0"/>
    <n v="0"/>
    <n v="0"/>
    <n v="0"/>
    <n v="0"/>
  </r>
  <r>
    <x v="13"/>
    <x v="11"/>
    <s v="All"/>
    <x v="8"/>
    <x v="0"/>
    <n v="0"/>
    <n v="0"/>
    <n v="0"/>
    <n v="0"/>
  </r>
  <r>
    <x v="13"/>
    <x v="11"/>
    <s v="All"/>
    <x v="9"/>
    <x v="0"/>
    <n v="0"/>
    <n v="0"/>
    <n v="0"/>
    <n v="0"/>
  </r>
  <r>
    <x v="13"/>
    <x v="0"/>
    <s v="All"/>
    <x v="0"/>
    <x v="1"/>
    <n v="0"/>
    <n v="0"/>
    <n v="0"/>
    <n v="2820"/>
  </r>
  <r>
    <x v="13"/>
    <x v="0"/>
    <s v="All"/>
    <x v="1"/>
    <x v="1"/>
    <n v="0"/>
    <n v="0"/>
    <n v="0"/>
    <n v="3639"/>
  </r>
  <r>
    <x v="13"/>
    <x v="0"/>
    <s v="All"/>
    <x v="2"/>
    <x v="1"/>
    <n v="0"/>
    <n v="0"/>
    <n v="0"/>
    <n v="5999"/>
  </r>
  <r>
    <x v="13"/>
    <x v="0"/>
    <s v="All"/>
    <x v="3"/>
    <x v="1"/>
    <n v="0"/>
    <n v="0"/>
    <n v="0"/>
    <n v="6263"/>
  </r>
  <r>
    <x v="13"/>
    <x v="0"/>
    <s v="All"/>
    <x v="4"/>
    <x v="1"/>
    <n v="0"/>
    <n v="0"/>
    <n v="0"/>
    <n v="4991"/>
  </r>
  <r>
    <x v="13"/>
    <x v="0"/>
    <s v="All"/>
    <x v="5"/>
    <x v="1"/>
    <n v="0"/>
    <n v="0"/>
    <n v="0"/>
    <n v="2770"/>
  </r>
  <r>
    <x v="13"/>
    <x v="0"/>
    <s v="All"/>
    <x v="6"/>
    <x v="1"/>
    <n v="0"/>
    <n v="0"/>
    <n v="0"/>
    <n v="19893"/>
  </r>
  <r>
    <x v="13"/>
    <x v="0"/>
    <s v="All"/>
    <x v="7"/>
    <x v="1"/>
    <n v="0"/>
    <n v="0"/>
    <n v="0"/>
    <n v="13898"/>
  </r>
  <r>
    <x v="13"/>
    <x v="0"/>
    <s v="All"/>
    <x v="8"/>
    <x v="1"/>
    <n v="0"/>
    <n v="0"/>
    <n v="0"/>
    <n v="4894"/>
  </r>
  <r>
    <x v="13"/>
    <x v="0"/>
    <s v="All"/>
    <x v="9"/>
    <x v="1"/>
    <n v="0"/>
    <n v="0"/>
    <n v="0"/>
    <n v="1322"/>
  </r>
  <r>
    <x v="13"/>
    <x v="1"/>
    <s v="All"/>
    <x v="0"/>
    <x v="1"/>
    <n v="0"/>
    <n v="0"/>
    <n v="0"/>
    <n v="2698"/>
  </r>
  <r>
    <x v="13"/>
    <x v="1"/>
    <s v="All"/>
    <x v="1"/>
    <x v="1"/>
    <n v="0"/>
    <n v="0"/>
    <n v="0"/>
    <n v="3810"/>
  </r>
  <r>
    <x v="13"/>
    <x v="1"/>
    <s v="All"/>
    <x v="2"/>
    <x v="1"/>
    <n v="0"/>
    <n v="0"/>
    <n v="0"/>
    <n v="6152"/>
  </r>
  <r>
    <x v="13"/>
    <x v="1"/>
    <s v="All"/>
    <x v="3"/>
    <x v="1"/>
    <n v="0"/>
    <n v="0"/>
    <n v="0"/>
    <n v="6390"/>
  </r>
  <r>
    <x v="13"/>
    <x v="1"/>
    <s v="All"/>
    <x v="4"/>
    <x v="1"/>
    <n v="0"/>
    <n v="0"/>
    <n v="0"/>
    <n v="5164"/>
  </r>
  <r>
    <x v="13"/>
    <x v="1"/>
    <s v="All"/>
    <x v="5"/>
    <x v="1"/>
    <n v="0"/>
    <n v="0"/>
    <n v="0"/>
    <n v="2847"/>
  </r>
  <r>
    <x v="13"/>
    <x v="1"/>
    <s v="All"/>
    <x v="6"/>
    <x v="1"/>
    <n v="0"/>
    <n v="0"/>
    <n v="0"/>
    <n v="20527"/>
  </r>
  <r>
    <x v="13"/>
    <x v="1"/>
    <s v="All"/>
    <x v="7"/>
    <x v="1"/>
    <n v="0"/>
    <n v="0"/>
    <n v="0"/>
    <n v="14938"/>
  </r>
  <r>
    <x v="13"/>
    <x v="1"/>
    <s v="All"/>
    <x v="8"/>
    <x v="1"/>
    <n v="0"/>
    <n v="0"/>
    <n v="0"/>
    <n v="5696"/>
  </r>
  <r>
    <x v="13"/>
    <x v="1"/>
    <s v="All"/>
    <x v="9"/>
    <x v="1"/>
    <n v="0"/>
    <n v="0"/>
    <n v="0"/>
    <n v="1693"/>
  </r>
  <r>
    <x v="13"/>
    <x v="2"/>
    <s v="All"/>
    <x v="0"/>
    <x v="1"/>
    <n v="0"/>
    <n v="0"/>
    <n v="0"/>
    <n v="2922"/>
  </r>
  <r>
    <x v="13"/>
    <x v="2"/>
    <s v="All"/>
    <x v="1"/>
    <x v="1"/>
    <n v="0"/>
    <n v="0"/>
    <n v="0"/>
    <n v="4093"/>
  </r>
  <r>
    <x v="13"/>
    <x v="2"/>
    <s v="All"/>
    <x v="2"/>
    <x v="1"/>
    <n v="0"/>
    <n v="0"/>
    <n v="0"/>
    <n v="6254"/>
  </r>
  <r>
    <x v="13"/>
    <x v="2"/>
    <s v="All"/>
    <x v="3"/>
    <x v="1"/>
    <n v="0"/>
    <n v="0"/>
    <n v="0"/>
    <n v="6553"/>
  </r>
  <r>
    <x v="13"/>
    <x v="2"/>
    <s v="All"/>
    <x v="4"/>
    <x v="1"/>
    <n v="0"/>
    <n v="0"/>
    <n v="0"/>
    <n v="5145"/>
  </r>
  <r>
    <x v="13"/>
    <x v="2"/>
    <s v="All"/>
    <x v="5"/>
    <x v="1"/>
    <n v="0"/>
    <n v="0"/>
    <n v="0"/>
    <n v="2709"/>
  </r>
  <r>
    <x v="13"/>
    <x v="2"/>
    <s v="All"/>
    <x v="6"/>
    <x v="1"/>
    <n v="0"/>
    <n v="0"/>
    <n v="0"/>
    <n v="20536"/>
  </r>
  <r>
    <x v="13"/>
    <x v="2"/>
    <s v="All"/>
    <x v="7"/>
    <x v="1"/>
    <n v="0"/>
    <n v="0"/>
    <n v="0"/>
    <n v="14649"/>
  </r>
  <r>
    <x v="13"/>
    <x v="2"/>
    <s v="All"/>
    <x v="8"/>
    <x v="1"/>
    <n v="0"/>
    <n v="0"/>
    <n v="0"/>
    <n v="6047"/>
  </r>
  <r>
    <x v="13"/>
    <x v="2"/>
    <s v="All"/>
    <x v="9"/>
    <x v="1"/>
    <n v="0"/>
    <n v="0"/>
    <n v="0"/>
    <n v="1933"/>
  </r>
  <r>
    <x v="13"/>
    <x v="3"/>
    <s v="All"/>
    <x v="0"/>
    <x v="1"/>
    <n v="0"/>
    <n v="0"/>
    <n v="0"/>
    <n v="2797"/>
  </r>
  <r>
    <x v="13"/>
    <x v="3"/>
    <s v="All"/>
    <x v="1"/>
    <x v="1"/>
    <n v="0"/>
    <n v="0"/>
    <n v="0"/>
    <n v="4096"/>
  </r>
  <r>
    <x v="13"/>
    <x v="3"/>
    <s v="All"/>
    <x v="2"/>
    <x v="1"/>
    <n v="0"/>
    <n v="0"/>
    <n v="0"/>
    <n v="6348"/>
  </r>
  <r>
    <x v="13"/>
    <x v="3"/>
    <s v="All"/>
    <x v="3"/>
    <x v="1"/>
    <n v="0"/>
    <n v="0"/>
    <n v="0"/>
    <n v="6701"/>
  </r>
  <r>
    <x v="13"/>
    <x v="3"/>
    <s v="All"/>
    <x v="4"/>
    <x v="1"/>
    <n v="0"/>
    <n v="0"/>
    <n v="0"/>
    <n v="5171"/>
  </r>
  <r>
    <x v="13"/>
    <x v="3"/>
    <s v="All"/>
    <x v="5"/>
    <x v="1"/>
    <n v="0"/>
    <n v="0"/>
    <n v="0"/>
    <n v="2673"/>
  </r>
  <r>
    <x v="13"/>
    <x v="3"/>
    <s v="All"/>
    <x v="6"/>
    <x v="1"/>
    <n v="0"/>
    <n v="0"/>
    <n v="0"/>
    <n v="21252"/>
  </r>
  <r>
    <x v="13"/>
    <x v="3"/>
    <s v="All"/>
    <x v="7"/>
    <x v="1"/>
    <n v="3"/>
    <n v="1"/>
    <n v="42"/>
    <n v="15220"/>
  </r>
  <r>
    <x v="13"/>
    <x v="3"/>
    <s v="All"/>
    <x v="8"/>
    <x v="1"/>
    <n v="0"/>
    <n v="0"/>
    <n v="0"/>
    <n v="5333"/>
  </r>
  <r>
    <x v="13"/>
    <x v="3"/>
    <s v="All"/>
    <x v="9"/>
    <x v="1"/>
    <n v="0"/>
    <n v="0"/>
    <n v="0"/>
    <n v="1846"/>
  </r>
  <r>
    <x v="13"/>
    <x v="4"/>
    <s v="All"/>
    <x v="0"/>
    <x v="1"/>
    <n v="0"/>
    <n v="0"/>
    <n v="0"/>
    <n v="2672"/>
  </r>
  <r>
    <x v="13"/>
    <x v="4"/>
    <s v="All"/>
    <x v="1"/>
    <x v="1"/>
    <n v="0"/>
    <n v="0"/>
    <n v="0"/>
    <n v="4203"/>
  </r>
  <r>
    <x v="13"/>
    <x v="4"/>
    <s v="All"/>
    <x v="2"/>
    <x v="1"/>
    <n v="0"/>
    <n v="0"/>
    <n v="0"/>
    <n v="6556"/>
  </r>
  <r>
    <x v="13"/>
    <x v="4"/>
    <s v="All"/>
    <x v="3"/>
    <x v="1"/>
    <n v="0"/>
    <n v="0"/>
    <n v="0"/>
    <n v="6849"/>
  </r>
  <r>
    <x v="13"/>
    <x v="4"/>
    <s v="All"/>
    <x v="4"/>
    <x v="1"/>
    <n v="0"/>
    <n v="0"/>
    <n v="0"/>
    <n v="5353"/>
  </r>
  <r>
    <x v="13"/>
    <x v="4"/>
    <s v="All"/>
    <x v="5"/>
    <x v="1"/>
    <n v="0"/>
    <n v="0"/>
    <n v="0"/>
    <n v="2753"/>
  </r>
  <r>
    <x v="13"/>
    <x v="4"/>
    <s v="All"/>
    <x v="6"/>
    <x v="1"/>
    <n v="0"/>
    <n v="0"/>
    <n v="0"/>
    <n v="21898"/>
  </r>
  <r>
    <x v="13"/>
    <x v="4"/>
    <s v="All"/>
    <x v="7"/>
    <x v="1"/>
    <n v="0"/>
    <n v="0"/>
    <n v="0"/>
    <n v="16711"/>
  </r>
  <r>
    <x v="13"/>
    <x v="4"/>
    <s v="All"/>
    <x v="8"/>
    <x v="1"/>
    <n v="0"/>
    <n v="0"/>
    <n v="0"/>
    <n v="5240"/>
  </r>
  <r>
    <x v="13"/>
    <x v="4"/>
    <s v="All"/>
    <x v="9"/>
    <x v="1"/>
    <n v="0"/>
    <n v="0"/>
    <n v="0"/>
    <n v="2028"/>
  </r>
  <r>
    <x v="13"/>
    <x v="5"/>
    <s v="All"/>
    <x v="0"/>
    <x v="1"/>
    <n v="0"/>
    <n v="0"/>
    <n v="0"/>
    <n v="2180"/>
  </r>
  <r>
    <x v="13"/>
    <x v="5"/>
    <s v="All"/>
    <x v="1"/>
    <x v="1"/>
    <n v="0"/>
    <n v="0"/>
    <n v="0"/>
    <n v="3762"/>
  </r>
  <r>
    <x v="13"/>
    <x v="5"/>
    <s v="All"/>
    <x v="2"/>
    <x v="1"/>
    <n v="0"/>
    <n v="0"/>
    <n v="0"/>
    <n v="6135"/>
  </r>
  <r>
    <x v="13"/>
    <x v="5"/>
    <s v="All"/>
    <x v="3"/>
    <x v="1"/>
    <n v="0"/>
    <n v="0"/>
    <n v="0"/>
    <n v="6449"/>
  </r>
  <r>
    <x v="13"/>
    <x v="5"/>
    <s v="All"/>
    <x v="4"/>
    <x v="1"/>
    <n v="0"/>
    <n v="0"/>
    <n v="0"/>
    <n v="5106"/>
  </r>
  <r>
    <x v="13"/>
    <x v="5"/>
    <s v="All"/>
    <x v="5"/>
    <x v="1"/>
    <n v="0"/>
    <n v="0"/>
    <n v="0"/>
    <n v="2499"/>
  </r>
  <r>
    <x v="13"/>
    <x v="5"/>
    <s v="All"/>
    <x v="6"/>
    <x v="1"/>
    <n v="0"/>
    <n v="0"/>
    <n v="0"/>
    <n v="20149"/>
  </r>
  <r>
    <x v="13"/>
    <x v="5"/>
    <s v="All"/>
    <x v="7"/>
    <x v="1"/>
    <n v="0"/>
    <n v="0"/>
    <n v="0"/>
    <n v="17405"/>
  </r>
  <r>
    <x v="13"/>
    <x v="5"/>
    <s v="All"/>
    <x v="8"/>
    <x v="1"/>
    <n v="0"/>
    <n v="0"/>
    <n v="0"/>
    <n v="5009"/>
  </r>
  <r>
    <x v="13"/>
    <x v="5"/>
    <s v="All"/>
    <x v="9"/>
    <x v="1"/>
    <n v="0"/>
    <n v="0"/>
    <n v="0"/>
    <n v="2209"/>
  </r>
  <r>
    <x v="13"/>
    <x v="6"/>
    <s v="All"/>
    <x v="0"/>
    <x v="1"/>
    <n v="0"/>
    <n v="0"/>
    <n v="0"/>
    <n v="2207"/>
  </r>
  <r>
    <x v="13"/>
    <x v="6"/>
    <s v="All"/>
    <x v="1"/>
    <x v="1"/>
    <n v="0"/>
    <n v="0"/>
    <n v="0"/>
    <n v="3731"/>
  </r>
  <r>
    <x v="13"/>
    <x v="6"/>
    <s v="All"/>
    <x v="2"/>
    <x v="1"/>
    <n v="0"/>
    <n v="0"/>
    <n v="0"/>
    <n v="6340"/>
  </r>
  <r>
    <x v="13"/>
    <x v="6"/>
    <s v="All"/>
    <x v="3"/>
    <x v="1"/>
    <n v="0"/>
    <n v="0"/>
    <n v="0"/>
    <n v="6562"/>
  </r>
  <r>
    <x v="13"/>
    <x v="6"/>
    <s v="All"/>
    <x v="4"/>
    <x v="1"/>
    <n v="0"/>
    <n v="0"/>
    <n v="0"/>
    <n v="5381"/>
  </r>
  <r>
    <x v="13"/>
    <x v="6"/>
    <s v="All"/>
    <x v="5"/>
    <x v="1"/>
    <n v="0"/>
    <n v="0"/>
    <n v="0"/>
    <n v="2537"/>
  </r>
  <r>
    <x v="13"/>
    <x v="6"/>
    <s v="All"/>
    <x v="6"/>
    <x v="1"/>
    <n v="0"/>
    <n v="0"/>
    <n v="0"/>
    <n v="20939"/>
  </r>
  <r>
    <x v="13"/>
    <x v="6"/>
    <s v="All"/>
    <x v="7"/>
    <x v="1"/>
    <n v="0"/>
    <n v="0"/>
    <n v="0"/>
    <n v="18617"/>
  </r>
  <r>
    <x v="13"/>
    <x v="6"/>
    <s v="All"/>
    <x v="8"/>
    <x v="1"/>
    <n v="0"/>
    <n v="0"/>
    <n v="0"/>
    <n v="5005"/>
  </r>
  <r>
    <x v="13"/>
    <x v="6"/>
    <s v="All"/>
    <x v="9"/>
    <x v="1"/>
    <n v="0"/>
    <n v="0"/>
    <n v="0"/>
    <n v="3037"/>
  </r>
  <r>
    <x v="13"/>
    <x v="7"/>
    <s v="All"/>
    <x v="0"/>
    <x v="1"/>
    <n v="0"/>
    <n v="0"/>
    <n v="0"/>
    <n v="2782"/>
  </r>
  <r>
    <x v="13"/>
    <x v="7"/>
    <s v="All"/>
    <x v="1"/>
    <x v="1"/>
    <n v="0"/>
    <n v="0"/>
    <n v="0"/>
    <n v="3974"/>
  </r>
  <r>
    <x v="13"/>
    <x v="7"/>
    <s v="All"/>
    <x v="2"/>
    <x v="1"/>
    <n v="0"/>
    <n v="0"/>
    <n v="0"/>
    <n v="7145"/>
  </r>
  <r>
    <x v="13"/>
    <x v="7"/>
    <s v="All"/>
    <x v="3"/>
    <x v="1"/>
    <n v="0"/>
    <n v="0"/>
    <n v="0"/>
    <n v="7360"/>
  </r>
  <r>
    <x v="13"/>
    <x v="7"/>
    <s v="All"/>
    <x v="4"/>
    <x v="1"/>
    <n v="0"/>
    <n v="0"/>
    <n v="0"/>
    <n v="6414"/>
  </r>
  <r>
    <x v="13"/>
    <x v="7"/>
    <s v="All"/>
    <x v="5"/>
    <x v="1"/>
    <n v="0"/>
    <n v="0"/>
    <n v="0"/>
    <n v="3107"/>
  </r>
  <r>
    <x v="13"/>
    <x v="7"/>
    <s v="All"/>
    <x v="6"/>
    <x v="1"/>
    <n v="0"/>
    <n v="0"/>
    <n v="0"/>
    <n v="23893"/>
  </r>
  <r>
    <x v="13"/>
    <x v="7"/>
    <s v="All"/>
    <x v="7"/>
    <x v="1"/>
    <n v="0"/>
    <n v="0"/>
    <n v="0"/>
    <n v="24146"/>
  </r>
  <r>
    <x v="13"/>
    <x v="7"/>
    <s v="All"/>
    <x v="8"/>
    <x v="1"/>
    <n v="0"/>
    <n v="0"/>
    <n v="0"/>
    <n v="5671"/>
  </r>
  <r>
    <x v="13"/>
    <x v="7"/>
    <s v="All"/>
    <x v="9"/>
    <x v="1"/>
    <n v="0"/>
    <n v="0"/>
    <n v="0"/>
    <n v="4254"/>
  </r>
  <r>
    <x v="13"/>
    <x v="8"/>
    <s v="All"/>
    <x v="0"/>
    <x v="1"/>
    <n v="0"/>
    <n v="0"/>
    <n v="0"/>
    <n v="3074"/>
  </r>
  <r>
    <x v="13"/>
    <x v="8"/>
    <s v="All"/>
    <x v="1"/>
    <x v="1"/>
    <n v="0"/>
    <n v="0"/>
    <n v="0"/>
    <n v="4238"/>
  </r>
  <r>
    <x v="13"/>
    <x v="8"/>
    <s v="All"/>
    <x v="2"/>
    <x v="1"/>
    <n v="0"/>
    <n v="0"/>
    <n v="0"/>
    <n v="7314"/>
  </r>
  <r>
    <x v="13"/>
    <x v="8"/>
    <s v="All"/>
    <x v="3"/>
    <x v="1"/>
    <n v="0"/>
    <n v="0"/>
    <n v="0"/>
    <n v="7556"/>
  </r>
  <r>
    <x v="13"/>
    <x v="8"/>
    <s v="All"/>
    <x v="4"/>
    <x v="1"/>
    <n v="0"/>
    <n v="0"/>
    <n v="0"/>
    <n v="6610"/>
  </r>
  <r>
    <x v="13"/>
    <x v="8"/>
    <s v="All"/>
    <x v="5"/>
    <x v="1"/>
    <n v="0"/>
    <n v="0"/>
    <n v="0"/>
    <n v="3184"/>
  </r>
  <r>
    <x v="13"/>
    <x v="8"/>
    <s v="All"/>
    <x v="6"/>
    <x v="1"/>
    <n v="0"/>
    <n v="0"/>
    <n v="0"/>
    <n v="24744"/>
  </r>
  <r>
    <x v="13"/>
    <x v="8"/>
    <s v="All"/>
    <x v="7"/>
    <x v="1"/>
    <n v="0"/>
    <n v="0"/>
    <n v="0"/>
    <n v="25528"/>
  </r>
  <r>
    <x v="13"/>
    <x v="8"/>
    <s v="All"/>
    <x v="8"/>
    <x v="1"/>
    <n v="0"/>
    <n v="0"/>
    <n v="0"/>
    <n v="6255"/>
  </r>
  <r>
    <x v="13"/>
    <x v="8"/>
    <s v="All"/>
    <x v="9"/>
    <x v="1"/>
    <n v="0"/>
    <n v="0"/>
    <n v="0"/>
    <n v="5432"/>
  </r>
  <r>
    <x v="13"/>
    <x v="9"/>
    <s v="All"/>
    <x v="0"/>
    <x v="1"/>
    <n v="0"/>
    <n v="0"/>
    <n v="0"/>
    <n v="1519"/>
  </r>
  <r>
    <x v="13"/>
    <x v="9"/>
    <s v="All"/>
    <x v="1"/>
    <x v="1"/>
    <n v="0"/>
    <n v="0"/>
    <n v="0"/>
    <n v="2421"/>
  </r>
  <r>
    <x v="13"/>
    <x v="9"/>
    <s v="All"/>
    <x v="2"/>
    <x v="1"/>
    <n v="0"/>
    <n v="0"/>
    <n v="0"/>
    <n v="4414"/>
  </r>
  <r>
    <x v="13"/>
    <x v="9"/>
    <s v="All"/>
    <x v="3"/>
    <x v="1"/>
    <n v="0"/>
    <n v="0"/>
    <n v="0"/>
    <n v="5113"/>
  </r>
  <r>
    <x v="13"/>
    <x v="9"/>
    <s v="All"/>
    <x v="4"/>
    <x v="1"/>
    <n v="0"/>
    <n v="0"/>
    <n v="0"/>
    <n v="4837"/>
  </r>
  <r>
    <x v="13"/>
    <x v="9"/>
    <s v="All"/>
    <x v="5"/>
    <x v="1"/>
    <n v="0"/>
    <n v="0"/>
    <n v="0"/>
    <n v="2742"/>
  </r>
  <r>
    <x v="13"/>
    <x v="9"/>
    <s v="All"/>
    <x v="6"/>
    <x v="1"/>
    <n v="0"/>
    <n v="0"/>
    <n v="0"/>
    <n v="18881"/>
  </r>
  <r>
    <x v="13"/>
    <x v="9"/>
    <s v="All"/>
    <x v="7"/>
    <x v="1"/>
    <n v="0"/>
    <n v="0"/>
    <n v="0"/>
    <n v="24817"/>
  </r>
  <r>
    <x v="13"/>
    <x v="9"/>
    <s v="All"/>
    <x v="8"/>
    <x v="1"/>
    <n v="0"/>
    <n v="0"/>
    <n v="0"/>
    <n v="8539"/>
  </r>
  <r>
    <x v="13"/>
    <x v="9"/>
    <s v="All"/>
    <x v="9"/>
    <x v="1"/>
    <n v="0"/>
    <n v="0"/>
    <n v="0"/>
    <n v="8535"/>
  </r>
  <r>
    <x v="13"/>
    <x v="10"/>
    <s v="All"/>
    <x v="0"/>
    <x v="1"/>
    <n v="0"/>
    <n v="0"/>
    <n v="0"/>
    <n v="1470"/>
  </r>
  <r>
    <x v="13"/>
    <x v="10"/>
    <s v="All"/>
    <x v="1"/>
    <x v="1"/>
    <n v="0"/>
    <n v="0"/>
    <n v="0"/>
    <n v="2397"/>
  </r>
  <r>
    <x v="13"/>
    <x v="10"/>
    <s v="All"/>
    <x v="2"/>
    <x v="1"/>
    <n v="0"/>
    <n v="0"/>
    <n v="0"/>
    <n v="4405"/>
  </r>
  <r>
    <x v="13"/>
    <x v="10"/>
    <s v="All"/>
    <x v="3"/>
    <x v="1"/>
    <n v="0"/>
    <n v="0"/>
    <n v="0"/>
    <n v="5046"/>
  </r>
  <r>
    <x v="13"/>
    <x v="10"/>
    <s v="All"/>
    <x v="4"/>
    <x v="1"/>
    <n v="0"/>
    <n v="0"/>
    <n v="0"/>
    <n v="4679"/>
  </r>
  <r>
    <x v="13"/>
    <x v="10"/>
    <s v="All"/>
    <x v="5"/>
    <x v="1"/>
    <n v="0"/>
    <n v="0"/>
    <n v="0"/>
    <n v="2965"/>
  </r>
  <r>
    <x v="13"/>
    <x v="10"/>
    <s v="All"/>
    <x v="6"/>
    <x v="1"/>
    <n v="0"/>
    <n v="0"/>
    <n v="0"/>
    <n v="18441"/>
  </r>
  <r>
    <x v="13"/>
    <x v="10"/>
    <s v="All"/>
    <x v="7"/>
    <x v="1"/>
    <n v="0"/>
    <n v="0"/>
    <n v="0"/>
    <n v="25061"/>
  </r>
  <r>
    <x v="13"/>
    <x v="10"/>
    <s v="All"/>
    <x v="8"/>
    <x v="1"/>
    <n v="0"/>
    <n v="0"/>
    <n v="0"/>
    <n v="10119"/>
  </r>
  <r>
    <x v="13"/>
    <x v="10"/>
    <s v="All"/>
    <x v="9"/>
    <x v="1"/>
    <n v="0"/>
    <n v="0"/>
    <n v="0"/>
    <n v="9696"/>
  </r>
  <r>
    <x v="13"/>
    <x v="11"/>
    <s v="All"/>
    <x v="0"/>
    <x v="1"/>
    <n v="0"/>
    <n v="0"/>
    <n v="0"/>
    <n v="0"/>
  </r>
  <r>
    <x v="13"/>
    <x v="11"/>
    <s v="All"/>
    <x v="1"/>
    <x v="1"/>
    <n v="0"/>
    <n v="0"/>
    <n v="0"/>
    <n v="0"/>
  </r>
  <r>
    <x v="13"/>
    <x v="11"/>
    <s v="All"/>
    <x v="2"/>
    <x v="1"/>
    <n v="0"/>
    <n v="0"/>
    <n v="0"/>
    <n v="0"/>
  </r>
  <r>
    <x v="13"/>
    <x v="11"/>
    <s v="All"/>
    <x v="3"/>
    <x v="1"/>
    <n v="0"/>
    <n v="0"/>
    <n v="0"/>
    <n v="0"/>
  </r>
  <r>
    <x v="13"/>
    <x v="11"/>
    <s v="All"/>
    <x v="4"/>
    <x v="1"/>
    <n v="0"/>
    <n v="0"/>
    <n v="0"/>
    <n v="0"/>
  </r>
  <r>
    <x v="13"/>
    <x v="11"/>
    <s v="All"/>
    <x v="5"/>
    <x v="1"/>
    <n v="0"/>
    <n v="0"/>
    <n v="0"/>
    <n v="0"/>
  </r>
  <r>
    <x v="13"/>
    <x v="11"/>
    <s v="All"/>
    <x v="6"/>
    <x v="1"/>
    <n v="0"/>
    <n v="0"/>
    <n v="0"/>
    <n v="0"/>
  </r>
  <r>
    <x v="13"/>
    <x v="11"/>
    <s v="All"/>
    <x v="7"/>
    <x v="1"/>
    <n v="0"/>
    <n v="0"/>
    <n v="0"/>
    <n v="0"/>
  </r>
  <r>
    <x v="13"/>
    <x v="11"/>
    <s v="All"/>
    <x v="8"/>
    <x v="1"/>
    <n v="0"/>
    <n v="0"/>
    <n v="0"/>
    <n v="0"/>
  </r>
  <r>
    <x v="13"/>
    <x v="11"/>
    <s v="All"/>
    <x v="9"/>
    <x v="1"/>
    <n v="0"/>
    <n v="0"/>
    <n v="0"/>
    <n v="0"/>
  </r>
  <r>
    <x v="13"/>
    <x v="0"/>
    <s v="All"/>
    <x v="0"/>
    <x v="2"/>
    <n v="0"/>
    <n v="0"/>
    <n v="0"/>
    <n v="2820"/>
  </r>
  <r>
    <x v="13"/>
    <x v="0"/>
    <s v="All"/>
    <x v="1"/>
    <x v="2"/>
    <n v="0"/>
    <n v="0"/>
    <n v="0"/>
    <n v="3639"/>
  </r>
  <r>
    <x v="13"/>
    <x v="0"/>
    <s v="All"/>
    <x v="2"/>
    <x v="2"/>
    <n v="0"/>
    <n v="0"/>
    <n v="0"/>
    <n v="5999"/>
  </r>
  <r>
    <x v="13"/>
    <x v="0"/>
    <s v="All"/>
    <x v="3"/>
    <x v="2"/>
    <n v="0"/>
    <n v="0"/>
    <n v="0"/>
    <n v="6263"/>
  </r>
  <r>
    <x v="13"/>
    <x v="0"/>
    <s v="All"/>
    <x v="4"/>
    <x v="2"/>
    <n v="0"/>
    <n v="0"/>
    <n v="0"/>
    <n v="4991"/>
  </r>
  <r>
    <x v="13"/>
    <x v="0"/>
    <s v="All"/>
    <x v="5"/>
    <x v="2"/>
    <n v="0"/>
    <n v="0"/>
    <n v="0"/>
    <n v="2770"/>
  </r>
  <r>
    <x v="13"/>
    <x v="0"/>
    <s v="All"/>
    <x v="6"/>
    <x v="2"/>
    <n v="0"/>
    <n v="0"/>
    <n v="0"/>
    <n v="19893"/>
  </r>
  <r>
    <x v="13"/>
    <x v="0"/>
    <s v="All"/>
    <x v="7"/>
    <x v="2"/>
    <n v="0"/>
    <n v="0"/>
    <n v="0"/>
    <n v="13898"/>
  </r>
  <r>
    <x v="13"/>
    <x v="0"/>
    <s v="All"/>
    <x v="8"/>
    <x v="2"/>
    <n v="0"/>
    <n v="0"/>
    <n v="0"/>
    <n v="4894"/>
  </r>
  <r>
    <x v="13"/>
    <x v="0"/>
    <s v="All"/>
    <x v="9"/>
    <x v="2"/>
    <n v="0"/>
    <n v="0"/>
    <n v="0"/>
    <n v="1322"/>
  </r>
  <r>
    <x v="13"/>
    <x v="1"/>
    <s v="All"/>
    <x v="0"/>
    <x v="2"/>
    <n v="0"/>
    <n v="0"/>
    <n v="0"/>
    <n v="2698"/>
  </r>
  <r>
    <x v="13"/>
    <x v="1"/>
    <s v="All"/>
    <x v="1"/>
    <x v="2"/>
    <n v="0"/>
    <n v="0"/>
    <n v="0"/>
    <n v="3810"/>
  </r>
  <r>
    <x v="13"/>
    <x v="1"/>
    <s v="All"/>
    <x v="2"/>
    <x v="2"/>
    <n v="0"/>
    <n v="0"/>
    <n v="0"/>
    <n v="6152"/>
  </r>
  <r>
    <x v="13"/>
    <x v="1"/>
    <s v="All"/>
    <x v="3"/>
    <x v="2"/>
    <n v="0"/>
    <n v="0"/>
    <n v="0"/>
    <n v="6390"/>
  </r>
  <r>
    <x v="13"/>
    <x v="1"/>
    <s v="All"/>
    <x v="4"/>
    <x v="2"/>
    <n v="0"/>
    <n v="0"/>
    <n v="0"/>
    <n v="5164"/>
  </r>
  <r>
    <x v="13"/>
    <x v="1"/>
    <s v="All"/>
    <x v="5"/>
    <x v="2"/>
    <n v="0"/>
    <n v="0"/>
    <n v="0"/>
    <n v="2847"/>
  </r>
  <r>
    <x v="13"/>
    <x v="1"/>
    <s v="All"/>
    <x v="6"/>
    <x v="2"/>
    <n v="0"/>
    <n v="0"/>
    <n v="0"/>
    <n v="20527"/>
  </r>
  <r>
    <x v="13"/>
    <x v="1"/>
    <s v="All"/>
    <x v="7"/>
    <x v="2"/>
    <n v="0"/>
    <n v="0"/>
    <n v="0"/>
    <n v="14938"/>
  </r>
  <r>
    <x v="13"/>
    <x v="1"/>
    <s v="All"/>
    <x v="8"/>
    <x v="2"/>
    <n v="0"/>
    <n v="0"/>
    <n v="0"/>
    <n v="5696"/>
  </r>
  <r>
    <x v="13"/>
    <x v="1"/>
    <s v="All"/>
    <x v="9"/>
    <x v="2"/>
    <n v="0"/>
    <n v="0"/>
    <n v="0"/>
    <n v="1693"/>
  </r>
  <r>
    <x v="13"/>
    <x v="2"/>
    <s v="All"/>
    <x v="0"/>
    <x v="2"/>
    <n v="0"/>
    <n v="0"/>
    <n v="0"/>
    <n v="2922"/>
  </r>
  <r>
    <x v="13"/>
    <x v="2"/>
    <s v="All"/>
    <x v="1"/>
    <x v="2"/>
    <n v="0"/>
    <n v="0"/>
    <n v="0"/>
    <n v="4093"/>
  </r>
  <r>
    <x v="13"/>
    <x v="2"/>
    <s v="All"/>
    <x v="2"/>
    <x v="2"/>
    <n v="0"/>
    <n v="0"/>
    <n v="0"/>
    <n v="6254"/>
  </r>
  <r>
    <x v="13"/>
    <x v="2"/>
    <s v="All"/>
    <x v="3"/>
    <x v="2"/>
    <n v="0"/>
    <n v="0"/>
    <n v="0"/>
    <n v="6553"/>
  </r>
  <r>
    <x v="13"/>
    <x v="2"/>
    <s v="All"/>
    <x v="4"/>
    <x v="2"/>
    <n v="0"/>
    <n v="0"/>
    <n v="0"/>
    <n v="5145"/>
  </r>
  <r>
    <x v="13"/>
    <x v="2"/>
    <s v="All"/>
    <x v="5"/>
    <x v="2"/>
    <n v="0"/>
    <n v="0"/>
    <n v="0"/>
    <n v="2709"/>
  </r>
  <r>
    <x v="13"/>
    <x v="2"/>
    <s v="All"/>
    <x v="6"/>
    <x v="2"/>
    <n v="0"/>
    <n v="0"/>
    <n v="0"/>
    <n v="20536"/>
  </r>
  <r>
    <x v="13"/>
    <x v="2"/>
    <s v="All"/>
    <x v="7"/>
    <x v="2"/>
    <n v="0"/>
    <n v="0"/>
    <n v="0"/>
    <n v="14649"/>
  </r>
  <r>
    <x v="13"/>
    <x v="2"/>
    <s v="All"/>
    <x v="8"/>
    <x v="2"/>
    <n v="0"/>
    <n v="0"/>
    <n v="0"/>
    <n v="6047"/>
  </r>
  <r>
    <x v="13"/>
    <x v="2"/>
    <s v="All"/>
    <x v="9"/>
    <x v="2"/>
    <n v="0"/>
    <n v="0"/>
    <n v="0"/>
    <n v="1933"/>
  </r>
  <r>
    <x v="13"/>
    <x v="3"/>
    <s v="All"/>
    <x v="0"/>
    <x v="2"/>
    <n v="0"/>
    <n v="0"/>
    <n v="0"/>
    <n v="2797"/>
  </r>
  <r>
    <x v="13"/>
    <x v="3"/>
    <s v="All"/>
    <x v="1"/>
    <x v="2"/>
    <n v="0"/>
    <n v="0"/>
    <n v="0"/>
    <n v="4096"/>
  </r>
  <r>
    <x v="13"/>
    <x v="3"/>
    <s v="All"/>
    <x v="2"/>
    <x v="2"/>
    <n v="0"/>
    <n v="0"/>
    <n v="0"/>
    <n v="6348"/>
  </r>
  <r>
    <x v="13"/>
    <x v="3"/>
    <s v="All"/>
    <x v="3"/>
    <x v="2"/>
    <n v="0"/>
    <n v="0"/>
    <n v="0"/>
    <n v="6701"/>
  </r>
  <r>
    <x v="13"/>
    <x v="3"/>
    <s v="All"/>
    <x v="4"/>
    <x v="2"/>
    <n v="0"/>
    <n v="0"/>
    <n v="0"/>
    <n v="5171"/>
  </r>
  <r>
    <x v="13"/>
    <x v="3"/>
    <s v="All"/>
    <x v="5"/>
    <x v="2"/>
    <n v="0"/>
    <n v="0"/>
    <n v="0"/>
    <n v="2673"/>
  </r>
  <r>
    <x v="13"/>
    <x v="3"/>
    <s v="All"/>
    <x v="6"/>
    <x v="2"/>
    <n v="0"/>
    <n v="0"/>
    <n v="0"/>
    <n v="21252"/>
  </r>
  <r>
    <x v="13"/>
    <x v="3"/>
    <s v="All"/>
    <x v="7"/>
    <x v="2"/>
    <n v="0"/>
    <n v="0"/>
    <n v="0"/>
    <n v="15220"/>
  </r>
  <r>
    <x v="13"/>
    <x v="3"/>
    <s v="All"/>
    <x v="8"/>
    <x v="2"/>
    <n v="0"/>
    <n v="0"/>
    <n v="0"/>
    <n v="5333"/>
  </r>
  <r>
    <x v="13"/>
    <x v="3"/>
    <s v="All"/>
    <x v="9"/>
    <x v="2"/>
    <n v="0"/>
    <n v="0"/>
    <n v="0"/>
    <n v="1846"/>
  </r>
  <r>
    <x v="13"/>
    <x v="4"/>
    <s v="All"/>
    <x v="0"/>
    <x v="2"/>
    <n v="0"/>
    <n v="0"/>
    <n v="0"/>
    <n v="2672"/>
  </r>
  <r>
    <x v="13"/>
    <x v="4"/>
    <s v="All"/>
    <x v="1"/>
    <x v="2"/>
    <n v="0"/>
    <n v="0"/>
    <n v="0"/>
    <n v="4203"/>
  </r>
  <r>
    <x v="13"/>
    <x v="4"/>
    <s v="All"/>
    <x v="2"/>
    <x v="2"/>
    <n v="0"/>
    <n v="0"/>
    <n v="0"/>
    <n v="6556"/>
  </r>
  <r>
    <x v="13"/>
    <x v="4"/>
    <s v="All"/>
    <x v="3"/>
    <x v="2"/>
    <n v="0"/>
    <n v="0"/>
    <n v="0"/>
    <n v="6849"/>
  </r>
  <r>
    <x v="13"/>
    <x v="4"/>
    <s v="All"/>
    <x v="4"/>
    <x v="2"/>
    <n v="0"/>
    <n v="0"/>
    <n v="0"/>
    <n v="5353"/>
  </r>
  <r>
    <x v="13"/>
    <x v="4"/>
    <s v="All"/>
    <x v="5"/>
    <x v="2"/>
    <n v="0"/>
    <n v="0"/>
    <n v="0"/>
    <n v="2753"/>
  </r>
  <r>
    <x v="13"/>
    <x v="4"/>
    <s v="All"/>
    <x v="6"/>
    <x v="2"/>
    <n v="0"/>
    <n v="0"/>
    <n v="0"/>
    <n v="21898"/>
  </r>
  <r>
    <x v="13"/>
    <x v="4"/>
    <s v="All"/>
    <x v="7"/>
    <x v="2"/>
    <n v="0"/>
    <n v="0"/>
    <n v="0"/>
    <n v="16711"/>
  </r>
  <r>
    <x v="13"/>
    <x v="4"/>
    <s v="All"/>
    <x v="8"/>
    <x v="2"/>
    <n v="0"/>
    <n v="0"/>
    <n v="0"/>
    <n v="5240"/>
  </r>
  <r>
    <x v="13"/>
    <x v="4"/>
    <s v="All"/>
    <x v="9"/>
    <x v="2"/>
    <n v="0"/>
    <n v="0"/>
    <n v="0"/>
    <n v="2028"/>
  </r>
  <r>
    <x v="13"/>
    <x v="5"/>
    <s v="All"/>
    <x v="0"/>
    <x v="2"/>
    <n v="0"/>
    <n v="0"/>
    <n v="0"/>
    <n v="2180"/>
  </r>
  <r>
    <x v="13"/>
    <x v="5"/>
    <s v="All"/>
    <x v="1"/>
    <x v="2"/>
    <n v="0"/>
    <n v="0"/>
    <n v="0"/>
    <n v="3762"/>
  </r>
  <r>
    <x v="13"/>
    <x v="5"/>
    <s v="All"/>
    <x v="2"/>
    <x v="2"/>
    <n v="0"/>
    <n v="0"/>
    <n v="0"/>
    <n v="6135"/>
  </r>
  <r>
    <x v="13"/>
    <x v="5"/>
    <s v="All"/>
    <x v="3"/>
    <x v="2"/>
    <n v="0"/>
    <n v="0"/>
    <n v="0"/>
    <n v="6449"/>
  </r>
  <r>
    <x v="13"/>
    <x v="5"/>
    <s v="All"/>
    <x v="4"/>
    <x v="2"/>
    <n v="0"/>
    <n v="0"/>
    <n v="0"/>
    <n v="5106"/>
  </r>
  <r>
    <x v="13"/>
    <x v="5"/>
    <s v="All"/>
    <x v="5"/>
    <x v="2"/>
    <n v="0"/>
    <n v="0"/>
    <n v="0"/>
    <n v="2499"/>
  </r>
  <r>
    <x v="13"/>
    <x v="5"/>
    <s v="All"/>
    <x v="6"/>
    <x v="2"/>
    <n v="0"/>
    <n v="0"/>
    <n v="0"/>
    <n v="20149"/>
  </r>
  <r>
    <x v="13"/>
    <x v="5"/>
    <s v="All"/>
    <x v="7"/>
    <x v="2"/>
    <n v="0"/>
    <n v="0"/>
    <n v="0"/>
    <n v="17405"/>
  </r>
  <r>
    <x v="13"/>
    <x v="5"/>
    <s v="All"/>
    <x v="8"/>
    <x v="2"/>
    <n v="0"/>
    <n v="0"/>
    <n v="0"/>
    <n v="5009"/>
  </r>
  <r>
    <x v="13"/>
    <x v="5"/>
    <s v="All"/>
    <x v="9"/>
    <x v="2"/>
    <n v="0"/>
    <n v="0"/>
    <n v="0"/>
    <n v="2209"/>
  </r>
  <r>
    <x v="13"/>
    <x v="6"/>
    <s v="All"/>
    <x v="0"/>
    <x v="2"/>
    <n v="0"/>
    <n v="0"/>
    <n v="0"/>
    <n v="2207"/>
  </r>
  <r>
    <x v="13"/>
    <x v="6"/>
    <s v="All"/>
    <x v="1"/>
    <x v="2"/>
    <n v="0"/>
    <n v="0"/>
    <n v="0"/>
    <n v="3731"/>
  </r>
  <r>
    <x v="13"/>
    <x v="6"/>
    <s v="All"/>
    <x v="2"/>
    <x v="2"/>
    <n v="0"/>
    <n v="0"/>
    <n v="0"/>
    <n v="6340"/>
  </r>
  <r>
    <x v="13"/>
    <x v="6"/>
    <s v="All"/>
    <x v="3"/>
    <x v="2"/>
    <n v="0"/>
    <n v="0"/>
    <n v="0"/>
    <n v="6562"/>
  </r>
  <r>
    <x v="13"/>
    <x v="6"/>
    <s v="All"/>
    <x v="4"/>
    <x v="2"/>
    <n v="0"/>
    <n v="0"/>
    <n v="0"/>
    <n v="5381"/>
  </r>
  <r>
    <x v="13"/>
    <x v="6"/>
    <s v="All"/>
    <x v="5"/>
    <x v="2"/>
    <n v="0"/>
    <n v="0"/>
    <n v="0"/>
    <n v="2537"/>
  </r>
  <r>
    <x v="13"/>
    <x v="6"/>
    <s v="All"/>
    <x v="6"/>
    <x v="2"/>
    <n v="0"/>
    <n v="0"/>
    <n v="0"/>
    <n v="20939"/>
  </r>
  <r>
    <x v="13"/>
    <x v="6"/>
    <s v="All"/>
    <x v="7"/>
    <x v="2"/>
    <n v="0"/>
    <n v="0"/>
    <n v="0"/>
    <n v="18617"/>
  </r>
  <r>
    <x v="13"/>
    <x v="6"/>
    <s v="All"/>
    <x v="8"/>
    <x v="2"/>
    <n v="0"/>
    <n v="0"/>
    <n v="0"/>
    <n v="5005"/>
  </r>
  <r>
    <x v="13"/>
    <x v="6"/>
    <s v="All"/>
    <x v="9"/>
    <x v="2"/>
    <n v="0"/>
    <n v="0"/>
    <n v="0"/>
    <n v="3037"/>
  </r>
  <r>
    <x v="13"/>
    <x v="7"/>
    <s v="All"/>
    <x v="0"/>
    <x v="2"/>
    <n v="0"/>
    <n v="0"/>
    <n v="0"/>
    <n v="2782"/>
  </r>
  <r>
    <x v="13"/>
    <x v="7"/>
    <s v="All"/>
    <x v="1"/>
    <x v="2"/>
    <n v="0"/>
    <n v="0"/>
    <n v="0"/>
    <n v="3974"/>
  </r>
  <r>
    <x v="13"/>
    <x v="7"/>
    <s v="All"/>
    <x v="2"/>
    <x v="2"/>
    <n v="0"/>
    <n v="0"/>
    <n v="0"/>
    <n v="7145"/>
  </r>
  <r>
    <x v="13"/>
    <x v="7"/>
    <s v="All"/>
    <x v="3"/>
    <x v="2"/>
    <n v="0"/>
    <n v="0"/>
    <n v="0"/>
    <n v="7360"/>
  </r>
  <r>
    <x v="13"/>
    <x v="7"/>
    <s v="All"/>
    <x v="4"/>
    <x v="2"/>
    <n v="0"/>
    <n v="0"/>
    <n v="0"/>
    <n v="6414"/>
  </r>
  <r>
    <x v="13"/>
    <x v="7"/>
    <s v="All"/>
    <x v="5"/>
    <x v="2"/>
    <n v="0"/>
    <n v="0"/>
    <n v="0"/>
    <n v="3107"/>
  </r>
  <r>
    <x v="13"/>
    <x v="7"/>
    <s v="All"/>
    <x v="6"/>
    <x v="2"/>
    <n v="0"/>
    <n v="0"/>
    <n v="0"/>
    <n v="23893"/>
  </r>
  <r>
    <x v="13"/>
    <x v="7"/>
    <s v="All"/>
    <x v="7"/>
    <x v="2"/>
    <n v="0"/>
    <n v="0"/>
    <n v="0"/>
    <n v="24146"/>
  </r>
  <r>
    <x v="13"/>
    <x v="7"/>
    <s v="All"/>
    <x v="8"/>
    <x v="2"/>
    <n v="0"/>
    <n v="0"/>
    <n v="0"/>
    <n v="5671"/>
  </r>
  <r>
    <x v="13"/>
    <x v="7"/>
    <s v="All"/>
    <x v="9"/>
    <x v="2"/>
    <n v="0"/>
    <n v="0"/>
    <n v="0"/>
    <n v="4254"/>
  </r>
  <r>
    <x v="13"/>
    <x v="8"/>
    <s v="All"/>
    <x v="0"/>
    <x v="2"/>
    <n v="0"/>
    <n v="0"/>
    <n v="0"/>
    <n v="3074"/>
  </r>
  <r>
    <x v="13"/>
    <x v="8"/>
    <s v="All"/>
    <x v="1"/>
    <x v="2"/>
    <n v="0"/>
    <n v="0"/>
    <n v="0"/>
    <n v="4238"/>
  </r>
  <r>
    <x v="13"/>
    <x v="8"/>
    <s v="All"/>
    <x v="2"/>
    <x v="2"/>
    <n v="0"/>
    <n v="0"/>
    <n v="0"/>
    <n v="7314"/>
  </r>
  <r>
    <x v="13"/>
    <x v="8"/>
    <s v="All"/>
    <x v="3"/>
    <x v="2"/>
    <n v="0"/>
    <n v="0"/>
    <n v="0"/>
    <n v="7556"/>
  </r>
  <r>
    <x v="13"/>
    <x v="8"/>
    <s v="All"/>
    <x v="4"/>
    <x v="2"/>
    <n v="0"/>
    <n v="0"/>
    <n v="0"/>
    <n v="6610"/>
  </r>
  <r>
    <x v="13"/>
    <x v="8"/>
    <s v="All"/>
    <x v="5"/>
    <x v="2"/>
    <n v="0"/>
    <n v="0"/>
    <n v="0"/>
    <n v="3184"/>
  </r>
  <r>
    <x v="13"/>
    <x v="8"/>
    <s v="All"/>
    <x v="6"/>
    <x v="2"/>
    <n v="0"/>
    <n v="0"/>
    <n v="0"/>
    <n v="24744"/>
  </r>
  <r>
    <x v="13"/>
    <x v="8"/>
    <s v="All"/>
    <x v="7"/>
    <x v="2"/>
    <n v="0"/>
    <n v="0"/>
    <n v="0"/>
    <n v="25528"/>
  </r>
  <r>
    <x v="13"/>
    <x v="8"/>
    <s v="All"/>
    <x v="8"/>
    <x v="2"/>
    <n v="0"/>
    <n v="0"/>
    <n v="0"/>
    <n v="6255"/>
  </r>
  <r>
    <x v="13"/>
    <x v="8"/>
    <s v="All"/>
    <x v="9"/>
    <x v="2"/>
    <n v="0"/>
    <n v="0"/>
    <n v="0"/>
    <n v="5432"/>
  </r>
  <r>
    <x v="13"/>
    <x v="9"/>
    <s v="All"/>
    <x v="0"/>
    <x v="2"/>
    <n v="0"/>
    <n v="0"/>
    <n v="0"/>
    <n v="1519"/>
  </r>
  <r>
    <x v="13"/>
    <x v="9"/>
    <s v="All"/>
    <x v="1"/>
    <x v="2"/>
    <n v="0"/>
    <n v="0"/>
    <n v="0"/>
    <n v="2421"/>
  </r>
  <r>
    <x v="13"/>
    <x v="9"/>
    <s v="All"/>
    <x v="2"/>
    <x v="2"/>
    <n v="0"/>
    <n v="0"/>
    <n v="0"/>
    <n v="4414"/>
  </r>
  <r>
    <x v="13"/>
    <x v="9"/>
    <s v="All"/>
    <x v="3"/>
    <x v="2"/>
    <n v="0"/>
    <n v="0"/>
    <n v="0"/>
    <n v="5113"/>
  </r>
  <r>
    <x v="13"/>
    <x v="9"/>
    <s v="All"/>
    <x v="4"/>
    <x v="2"/>
    <n v="0"/>
    <n v="0"/>
    <n v="0"/>
    <n v="4837"/>
  </r>
  <r>
    <x v="13"/>
    <x v="9"/>
    <s v="All"/>
    <x v="5"/>
    <x v="2"/>
    <n v="0"/>
    <n v="0"/>
    <n v="0"/>
    <n v="2742"/>
  </r>
  <r>
    <x v="13"/>
    <x v="9"/>
    <s v="All"/>
    <x v="6"/>
    <x v="2"/>
    <n v="0"/>
    <n v="0"/>
    <n v="0"/>
    <n v="18881"/>
  </r>
  <r>
    <x v="13"/>
    <x v="9"/>
    <s v="All"/>
    <x v="7"/>
    <x v="2"/>
    <n v="0"/>
    <n v="0"/>
    <n v="0"/>
    <n v="24817"/>
  </r>
  <r>
    <x v="13"/>
    <x v="9"/>
    <s v="All"/>
    <x v="8"/>
    <x v="2"/>
    <n v="0"/>
    <n v="0"/>
    <n v="0"/>
    <n v="8539"/>
  </r>
  <r>
    <x v="13"/>
    <x v="9"/>
    <s v="All"/>
    <x v="9"/>
    <x v="2"/>
    <n v="0"/>
    <n v="0"/>
    <n v="0"/>
    <n v="8535"/>
  </r>
  <r>
    <x v="13"/>
    <x v="10"/>
    <s v="All"/>
    <x v="0"/>
    <x v="2"/>
    <n v="0"/>
    <n v="0"/>
    <n v="0"/>
    <n v="1470"/>
  </r>
  <r>
    <x v="13"/>
    <x v="10"/>
    <s v="All"/>
    <x v="1"/>
    <x v="2"/>
    <n v="0"/>
    <n v="0"/>
    <n v="0"/>
    <n v="2397"/>
  </r>
  <r>
    <x v="13"/>
    <x v="10"/>
    <s v="All"/>
    <x v="2"/>
    <x v="2"/>
    <n v="0"/>
    <n v="0"/>
    <n v="0"/>
    <n v="4405"/>
  </r>
  <r>
    <x v="13"/>
    <x v="10"/>
    <s v="All"/>
    <x v="3"/>
    <x v="2"/>
    <n v="0"/>
    <n v="0"/>
    <n v="0"/>
    <n v="5046"/>
  </r>
  <r>
    <x v="13"/>
    <x v="10"/>
    <s v="All"/>
    <x v="4"/>
    <x v="2"/>
    <n v="0"/>
    <n v="0"/>
    <n v="0"/>
    <n v="4679"/>
  </r>
  <r>
    <x v="13"/>
    <x v="10"/>
    <s v="All"/>
    <x v="5"/>
    <x v="2"/>
    <n v="0"/>
    <n v="0"/>
    <n v="0"/>
    <n v="2965"/>
  </r>
  <r>
    <x v="13"/>
    <x v="10"/>
    <s v="All"/>
    <x v="6"/>
    <x v="2"/>
    <n v="0"/>
    <n v="0"/>
    <n v="0"/>
    <n v="18441"/>
  </r>
  <r>
    <x v="13"/>
    <x v="10"/>
    <s v="All"/>
    <x v="7"/>
    <x v="2"/>
    <n v="0"/>
    <n v="0"/>
    <n v="0"/>
    <n v="25061"/>
  </r>
  <r>
    <x v="13"/>
    <x v="10"/>
    <s v="All"/>
    <x v="8"/>
    <x v="2"/>
    <n v="0"/>
    <n v="0"/>
    <n v="0"/>
    <n v="10119"/>
  </r>
  <r>
    <x v="13"/>
    <x v="10"/>
    <s v="All"/>
    <x v="9"/>
    <x v="2"/>
    <n v="0"/>
    <n v="0"/>
    <n v="0"/>
    <n v="9696"/>
  </r>
  <r>
    <x v="13"/>
    <x v="11"/>
    <s v="All"/>
    <x v="0"/>
    <x v="2"/>
    <n v="0"/>
    <n v="0"/>
    <n v="0"/>
    <n v="0"/>
  </r>
  <r>
    <x v="13"/>
    <x v="11"/>
    <s v="All"/>
    <x v="1"/>
    <x v="2"/>
    <n v="0"/>
    <n v="0"/>
    <n v="0"/>
    <n v="0"/>
  </r>
  <r>
    <x v="13"/>
    <x v="11"/>
    <s v="All"/>
    <x v="2"/>
    <x v="2"/>
    <n v="0"/>
    <n v="0"/>
    <n v="0"/>
    <n v="0"/>
  </r>
  <r>
    <x v="13"/>
    <x v="11"/>
    <s v="All"/>
    <x v="3"/>
    <x v="2"/>
    <n v="0"/>
    <n v="0"/>
    <n v="0"/>
    <n v="0"/>
  </r>
  <r>
    <x v="13"/>
    <x v="11"/>
    <s v="All"/>
    <x v="4"/>
    <x v="2"/>
    <n v="0"/>
    <n v="0"/>
    <n v="0"/>
    <n v="0"/>
  </r>
  <r>
    <x v="13"/>
    <x v="11"/>
    <s v="All"/>
    <x v="5"/>
    <x v="2"/>
    <n v="0"/>
    <n v="0"/>
    <n v="0"/>
    <n v="0"/>
  </r>
  <r>
    <x v="13"/>
    <x v="11"/>
    <s v="All"/>
    <x v="6"/>
    <x v="2"/>
    <n v="0"/>
    <n v="0"/>
    <n v="0"/>
    <n v="0"/>
  </r>
  <r>
    <x v="13"/>
    <x v="11"/>
    <s v="All"/>
    <x v="7"/>
    <x v="2"/>
    <n v="0"/>
    <n v="0"/>
    <n v="0"/>
    <n v="0"/>
  </r>
  <r>
    <x v="13"/>
    <x v="11"/>
    <s v="All"/>
    <x v="8"/>
    <x v="2"/>
    <n v="0"/>
    <n v="0"/>
    <n v="0"/>
    <n v="0"/>
  </r>
  <r>
    <x v="13"/>
    <x v="11"/>
    <s v="All"/>
    <x v="9"/>
    <x v="2"/>
    <n v="0"/>
    <n v="0"/>
    <n v="0"/>
    <n v="0"/>
  </r>
  <r>
    <x v="13"/>
    <x v="0"/>
    <s v="All"/>
    <x v="0"/>
    <x v="3"/>
    <n v="0"/>
    <n v="0"/>
    <n v="0"/>
    <n v="2820"/>
  </r>
  <r>
    <x v="13"/>
    <x v="0"/>
    <s v="All"/>
    <x v="1"/>
    <x v="3"/>
    <n v="0"/>
    <n v="0"/>
    <n v="0"/>
    <n v="3639"/>
  </r>
  <r>
    <x v="13"/>
    <x v="0"/>
    <s v="All"/>
    <x v="2"/>
    <x v="3"/>
    <n v="0"/>
    <n v="0"/>
    <n v="0"/>
    <n v="5999"/>
  </r>
  <r>
    <x v="13"/>
    <x v="0"/>
    <s v="All"/>
    <x v="3"/>
    <x v="3"/>
    <n v="0"/>
    <n v="0"/>
    <n v="0"/>
    <n v="6263"/>
  </r>
  <r>
    <x v="13"/>
    <x v="0"/>
    <s v="All"/>
    <x v="4"/>
    <x v="3"/>
    <n v="0"/>
    <n v="0"/>
    <n v="0"/>
    <n v="4991"/>
  </r>
  <r>
    <x v="13"/>
    <x v="0"/>
    <s v="All"/>
    <x v="5"/>
    <x v="3"/>
    <n v="0"/>
    <n v="0"/>
    <n v="0"/>
    <n v="2770"/>
  </r>
  <r>
    <x v="13"/>
    <x v="0"/>
    <s v="All"/>
    <x v="6"/>
    <x v="3"/>
    <n v="0"/>
    <n v="0"/>
    <n v="0"/>
    <n v="19893"/>
  </r>
  <r>
    <x v="13"/>
    <x v="0"/>
    <s v="All"/>
    <x v="7"/>
    <x v="3"/>
    <n v="0"/>
    <n v="0"/>
    <n v="0"/>
    <n v="13898"/>
  </r>
  <r>
    <x v="13"/>
    <x v="0"/>
    <s v="All"/>
    <x v="8"/>
    <x v="3"/>
    <n v="0"/>
    <n v="0"/>
    <n v="0"/>
    <n v="4894"/>
  </r>
  <r>
    <x v="13"/>
    <x v="0"/>
    <s v="All"/>
    <x v="9"/>
    <x v="3"/>
    <n v="0"/>
    <n v="0"/>
    <n v="0"/>
    <n v="1322"/>
  </r>
  <r>
    <x v="13"/>
    <x v="1"/>
    <s v="All"/>
    <x v="0"/>
    <x v="3"/>
    <n v="0"/>
    <n v="0"/>
    <n v="0"/>
    <n v="2698"/>
  </r>
  <r>
    <x v="13"/>
    <x v="1"/>
    <s v="All"/>
    <x v="1"/>
    <x v="3"/>
    <n v="0"/>
    <n v="0"/>
    <n v="0"/>
    <n v="3810"/>
  </r>
  <r>
    <x v="13"/>
    <x v="1"/>
    <s v="All"/>
    <x v="2"/>
    <x v="3"/>
    <n v="0"/>
    <n v="0"/>
    <n v="0"/>
    <n v="6152"/>
  </r>
  <r>
    <x v="13"/>
    <x v="1"/>
    <s v="All"/>
    <x v="3"/>
    <x v="3"/>
    <n v="0"/>
    <n v="0"/>
    <n v="0"/>
    <n v="6390"/>
  </r>
  <r>
    <x v="13"/>
    <x v="1"/>
    <s v="All"/>
    <x v="4"/>
    <x v="3"/>
    <n v="0"/>
    <n v="0"/>
    <n v="0"/>
    <n v="5164"/>
  </r>
  <r>
    <x v="13"/>
    <x v="1"/>
    <s v="All"/>
    <x v="5"/>
    <x v="3"/>
    <n v="0"/>
    <n v="0"/>
    <n v="0"/>
    <n v="2847"/>
  </r>
  <r>
    <x v="13"/>
    <x v="1"/>
    <s v="All"/>
    <x v="6"/>
    <x v="3"/>
    <n v="0"/>
    <n v="0"/>
    <n v="0"/>
    <n v="20527"/>
  </r>
  <r>
    <x v="13"/>
    <x v="1"/>
    <s v="All"/>
    <x v="7"/>
    <x v="3"/>
    <n v="0"/>
    <n v="0"/>
    <n v="0"/>
    <n v="14938"/>
  </r>
  <r>
    <x v="13"/>
    <x v="1"/>
    <s v="All"/>
    <x v="8"/>
    <x v="3"/>
    <n v="0"/>
    <n v="0"/>
    <n v="0"/>
    <n v="5696"/>
  </r>
  <r>
    <x v="13"/>
    <x v="1"/>
    <s v="All"/>
    <x v="9"/>
    <x v="3"/>
    <n v="0"/>
    <n v="0"/>
    <n v="0"/>
    <n v="1693"/>
  </r>
  <r>
    <x v="13"/>
    <x v="2"/>
    <s v="All"/>
    <x v="0"/>
    <x v="3"/>
    <n v="0"/>
    <n v="0"/>
    <n v="0"/>
    <n v="2922"/>
  </r>
  <r>
    <x v="13"/>
    <x v="2"/>
    <s v="All"/>
    <x v="1"/>
    <x v="3"/>
    <n v="0"/>
    <n v="0"/>
    <n v="0"/>
    <n v="4093"/>
  </r>
  <r>
    <x v="13"/>
    <x v="2"/>
    <s v="All"/>
    <x v="2"/>
    <x v="3"/>
    <n v="0"/>
    <n v="0"/>
    <n v="0"/>
    <n v="6254"/>
  </r>
  <r>
    <x v="13"/>
    <x v="2"/>
    <s v="All"/>
    <x v="3"/>
    <x v="3"/>
    <n v="0"/>
    <n v="0"/>
    <n v="0"/>
    <n v="6553"/>
  </r>
  <r>
    <x v="13"/>
    <x v="2"/>
    <s v="All"/>
    <x v="4"/>
    <x v="3"/>
    <n v="0"/>
    <n v="0"/>
    <n v="0"/>
    <n v="5145"/>
  </r>
  <r>
    <x v="13"/>
    <x v="2"/>
    <s v="All"/>
    <x v="5"/>
    <x v="3"/>
    <n v="0"/>
    <n v="0"/>
    <n v="0"/>
    <n v="2709"/>
  </r>
  <r>
    <x v="13"/>
    <x v="2"/>
    <s v="All"/>
    <x v="6"/>
    <x v="3"/>
    <n v="0"/>
    <n v="0"/>
    <n v="0"/>
    <n v="20536"/>
  </r>
  <r>
    <x v="13"/>
    <x v="2"/>
    <s v="All"/>
    <x v="7"/>
    <x v="3"/>
    <n v="0"/>
    <n v="0"/>
    <n v="0"/>
    <n v="14649"/>
  </r>
  <r>
    <x v="13"/>
    <x v="2"/>
    <s v="All"/>
    <x v="8"/>
    <x v="3"/>
    <n v="0"/>
    <n v="0"/>
    <n v="0"/>
    <n v="6047"/>
  </r>
  <r>
    <x v="13"/>
    <x v="2"/>
    <s v="All"/>
    <x v="9"/>
    <x v="3"/>
    <n v="0"/>
    <n v="0"/>
    <n v="0"/>
    <n v="1933"/>
  </r>
  <r>
    <x v="13"/>
    <x v="3"/>
    <s v="All"/>
    <x v="0"/>
    <x v="3"/>
    <n v="0"/>
    <n v="0"/>
    <n v="0"/>
    <n v="2797"/>
  </r>
  <r>
    <x v="13"/>
    <x v="3"/>
    <s v="All"/>
    <x v="1"/>
    <x v="3"/>
    <n v="0"/>
    <n v="0"/>
    <n v="0"/>
    <n v="4096"/>
  </r>
  <r>
    <x v="13"/>
    <x v="3"/>
    <s v="All"/>
    <x v="2"/>
    <x v="3"/>
    <n v="0"/>
    <n v="0"/>
    <n v="0"/>
    <n v="6348"/>
  </r>
  <r>
    <x v="13"/>
    <x v="3"/>
    <s v="All"/>
    <x v="3"/>
    <x v="3"/>
    <n v="0"/>
    <n v="0"/>
    <n v="0"/>
    <n v="6701"/>
  </r>
  <r>
    <x v="13"/>
    <x v="3"/>
    <s v="All"/>
    <x v="4"/>
    <x v="3"/>
    <n v="0"/>
    <n v="0"/>
    <n v="0"/>
    <n v="5171"/>
  </r>
  <r>
    <x v="13"/>
    <x v="3"/>
    <s v="All"/>
    <x v="5"/>
    <x v="3"/>
    <n v="0"/>
    <n v="0"/>
    <n v="0"/>
    <n v="2673"/>
  </r>
  <r>
    <x v="13"/>
    <x v="3"/>
    <s v="All"/>
    <x v="6"/>
    <x v="3"/>
    <n v="0"/>
    <n v="0"/>
    <n v="0"/>
    <n v="21252"/>
  </r>
  <r>
    <x v="13"/>
    <x v="3"/>
    <s v="All"/>
    <x v="7"/>
    <x v="3"/>
    <n v="0"/>
    <n v="0"/>
    <n v="0"/>
    <n v="15220"/>
  </r>
  <r>
    <x v="13"/>
    <x v="3"/>
    <s v="All"/>
    <x v="8"/>
    <x v="3"/>
    <n v="0"/>
    <n v="0"/>
    <n v="0"/>
    <n v="5333"/>
  </r>
  <r>
    <x v="13"/>
    <x v="3"/>
    <s v="All"/>
    <x v="9"/>
    <x v="3"/>
    <n v="0"/>
    <n v="0"/>
    <n v="0"/>
    <n v="1846"/>
  </r>
  <r>
    <x v="13"/>
    <x v="4"/>
    <s v="All"/>
    <x v="0"/>
    <x v="3"/>
    <n v="0"/>
    <n v="0"/>
    <n v="0"/>
    <n v="2672"/>
  </r>
  <r>
    <x v="13"/>
    <x v="4"/>
    <s v="All"/>
    <x v="1"/>
    <x v="3"/>
    <n v="0"/>
    <n v="0"/>
    <n v="0"/>
    <n v="4203"/>
  </r>
  <r>
    <x v="13"/>
    <x v="4"/>
    <s v="All"/>
    <x v="2"/>
    <x v="3"/>
    <n v="0"/>
    <n v="0"/>
    <n v="0"/>
    <n v="6556"/>
  </r>
  <r>
    <x v="13"/>
    <x v="4"/>
    <s v="All"/>
    <x v="3"/>
    <x v="3"/>
    <n v="0"/>
    <n v="0"/>
    <n v="0"/>
    <n v="6849"/>
  </r>
  <r>
    <x v="13"/>
    <x v="4"/>
    <s v="All"/>
    <x v="4"/>
    <x v="3"/>
    <n v="0"/>
    <n v="0"/>
    <n v="0"/>
    <n v="5353"/>
  </r>
  <r>
    <x v="13"/>
    <x v="4"/>
    <s v="All"/>
    <x v="5"/>
    <x v="3"/>
    <n v="0"/>
    <n v="0"/>
    <n v="0"/>
    <n v="2753"/>
  </r>
  <r>
    <x v="13"/>
    <x v="4"/>
    <s v="All"/>
    <x v="6"/>
    <x v="3"/>
    <n v="0"/>
    <n v="0"/>
    <n v="0"/>
    <n v="21898"/>
  </r>
  <r>
    <x v="13"/>
    <x v="4"/>
    <s v="All"/>
    <x v="7"/>
    <x v="3"/>
    <n v="0"/>
    <n v="0"/>
    <n v="0"/>
    <n v="16711"/>
  </r>
  <r>
    <x v="13"/>
    <x v="4"/>
    <s v="All"/>
    <x v="8"/>
    <x v="3"/>
    <n v="0"/>
    <n v="0"/>
    <n v="0"/>
    <n v="5240"/>
  </r>
  <r>
    <x v="13"/>
    <x v="4"/>
    <s v="All"/>
    <x v="9"/>
    <x v="3"/>
    <n v="0"/>
    <n v="0"/>
    <n v="0"/>
    <n v="2028"/>
  </r>
  <r>
    <x v="13"/>
    <x v="5"/>
    <s v="All"/>
    <x v="0"/>
    <x v="3"/>
    <n v="0"/>
    <n v="0"/>
    <n v="0"/>
    <n v="2180"/>
  </r>
  <r>
    <x v="13"/>
    <x v="5"/>
    <s v="All"/>
    <x v="1"/>
    <x v="3"/>
    <n v="0"/>
    <n v="0"/>
    <n v="0"/>
    <n v="3762"/>
  </r>
  <r>
    <x v="13"/>
    <x v="5"/>
    <s v="All"/>
    <x v="2"/>
    <x v="3"/>
    <n v="0"/>
    <n v="0"/>
    <n v="0"/>
    <n v="6135"/>
  </r>
  <r>
    <x v="13"/>
    <x v="5"/>
    <s v="All"/>
    <x v="3"/>
    <x v="3"/>
    <n v="0"/>
    <n v="0"/>
    <n v="0"/>
    <n v="6449"/>
  </r>
  <r>
    <x v="13"/>
    <x v="5"/>
    <s v="All"/>
    <x v="4"/>
    <x v="3"/>
    <n v="0"/>
    <n v="0"/>
    <n v="0"/>
    <n v="5106"/>
  </r>
  <r>
    <x v="13"/>
    <x v="5"/>
    <s v="All"/>
    <x v="5"/>
    <x v="3"/>
    <n v="0"/>
    <n v="0"/>
    <n v="0"/>
    <n v="2499"/>
  </r>
  <r>
    <x v="13"/>
    <x v="5"/>
    <s v="All"/>
    <x v="6"/>
    <x v="3"/>
    <n v="0"/>
    <n v="0"/>
    <n v="0"/>
    <n v="20149"/>
  </r>
  <r>
    <x v="13"/>
    <x v="5"/>
    <s v="All"/>
    <x v="7"/>
    <x v="3"/>
    <n v="0"/>
    <n v="0"/>
    <n v="0"/>
    <n v="17405"/>
  </r>
  <r>
    <x v="13"/>
    <x v="5"/>
    <s v="All"/>
    <x v="8"/>
    <x v="3"/>
    <n v="0"/>
    <n v="0"/>
    <n v="0"/>
    <n v="5009"/>
  </r>
  <r>
    <x v="13"/>
    <x v="5"/>
    <s v="All"/>
    <x v="9"/>
    <x v="3"/>
    <n v="0"/>
    <n v="0"/>
    <n v="0"/>
    <n v="2209"/>
  </r>
  <r>
    <x v="13"/>
    <x v="6"/>
    <s v="All"/>
    <x v="0"/>
    <x v="3"/>
    <n v="0"/>
    <n v="0"/>
    <n v="0"/>
    <n v="2207"/>
  </r>
  <r>
    <x v="13"/>
    <x v="6"/>
    <s v="All"/>
    <x v="1"/>
    <x v="3"/>
    <n v="0"/>
    <n v="0"/>
    <n v="0"/>
    <n v="3731"/>
  </r>
  <r>
    <x v="13"/>
    <x v="6"/>
    <s v="All"/>
    <x v="2"/>
    <x v="3"/>
    <n v="0"/>
    <n v="0"/>
    <n v="0"/>
    <n v="6340"/>
  </r>
  <r>
    <x v="13"/>
    <x v="6"/>
    <s v="All"/>
    <x v="3"/>
    <x v="3"/>
    <n v="0"/>
    <n v="0"/>
    <n v="0"/>
    <n v="6562"/>
  </r>
  <r>
    <x v="13"/>
    <x v="6"/>
    <s v="All"/>
    <x v="4"/>
    <x v="3"/>
    <n v="0"/>
    <n v="0"/>
    <n v="0"/>
    <n v="5381"/>
  </r>
  <r>
    <x v="13"/>
    <x v="6"/>
    <s v="All"/>
    <x v="5"/>
    <x v="3"/>
    <n v="0"/>
    <n v="0"/>
    <n v="0"/>
    <n v="2537"/>
  </r>
  <r>
    <x v="13"/>
    <x v="6"/>
    <s v="All"/>
    <x v="6"/>
    <x v="3"/>
    <n v="0"/>
    <n v="0"/>
    <n v="0"/>
    <n v="20939"/>
  </r>
  <r>
    <x v="13"/>
    <x v="6"/>
    <s v="All"/>
    <x v="7"/>
    <x v="3"/>
    <n v="0"/>
    <n v="0"/>
    <n v="0"/>
    <n v="18617"/>
  </r>
  <r>
    <x v="13"/>
    <x v="6"/>
    <s v="All"/>
    <x v="8"/>
    <x v="3"/>
    <n v="0"/>
    <n v="0"/>
    <n v="0"/>
    <n v="5005"/>
  </r>
  <r>
    <x v="13"/>
    <x v="6"/>
    <s v="All"/>
    <x v="9"/>
    <x v="3"/>
    <n v="0"/>
    <n v="0"/>
    <n v="0"/>
    <n v="3037"/>
  </r>
  <r>
    <x v="13"/>
    <x v="7"/>
    <s v="All"/>
    <x v="0"/>
    <x v="3"/>
    <n v="0"/>
    <n v="0"/>
    <n v="0"/>
    <n v="2782"/>
  </r>
  <r>
    <x v="13"/>
    <x v="7"/>
    <s v="All"/>
    <x v="1"/>
    <x v="3"/>
    <n v="0"/>
    <n v="0"/>
    <n v="0"/>
    <n v="3974"/>
  </r>
  <r>
    <x v="13"/>
    <x v="7"/>
    <s v="All"/>
    <x v="2"/>
    <x v="3"/>
    <n v="0"/>
    <n v="0"/>
    <n v="0"/>
    <n v="7145"/>
  </r>
  <r>
    <x v="13"/>
    <x v="7"/>
    <s v="All"/>
    <x v="3"/>
    <x v="3"/>
    <n v="0"/>
    <n v="0"/>
    <n v="0"/>
    <n v="7360"/>
  </r>
  <r>
    <x v="13"/>
    <x v="7"/>
    <s v="All"/>
    <x v="4"/>
    <x v="3"/>
    <n v="0"/>
    <n v="0"/>
    <n v="0"/>
    <n v="6414"/>
  </r>
  <r>
    <x v="13"/>
    <x v="7"/>
    <s v="All"/>
    <x v="5"/>
    <x v="3"/>
    <n v="0"/>
    <n v="0"/>
    <n v="0"/>
    <n v="3107"/>
  </r>
  <r>
    <x v="13"/>
    <x v="7"/>
    <s v="All"/>
    <x v="6"/>
    <x v="3"/>
    <n v="0"/>
    <n v="0"/>
    <n v="0"/>
    <n v="23893"/>
  </r>
  <r>
    <x v="13"/>
    <x v="7"/>
    <s v="All"/>
    <x v="7"/>
    <x v="3"/>
    <n v="0"/>
    <n v="0"/>
    <n v="0"/>
    <n v="24146"/>
  </r>
  <r>
    <x v="13"/>
    <x v="7"/>
    <s v="All"/>
    <x v="8"/>
    <x v="3"/>
    <n v="0"/>
    <n v="0"/>
    <n v="0"/>
    <n v="5671"/>
  </r>
  <r>
    <x v="13"/>
    <x v="7"/>
    <s v="All"/>
    <x v="9"/>
    <x v="3"/>
    <n v="0"/>
    <n v="0"/>
    <n v="0"/>
    <n v="4254"/>
  </r>
  <r>
    <x v="13"/>
    <x v="8"/>
    <s v="All"/>
    <x v="0"/>
    <x v="3"/>
    <n v="0"/>
    <n v="0"/>
    <n v="0"/>
    <n v="3074"/>
  </r>
  <r>
    <x v="13"/>
    <x v="8"/>
    <s v="All"/>
    <x v="1"/>
    <x v="3"/>
    <n v="0"/>
    <n v="0"/>
    <n v="0"/>
    <n v="4238"/>
  </r>
  <r>
    <x v="13"/>
    <x v="8"/>
    <s v="All"/>
    <x v="2"/>
    <x v="3"/>
    <n v="0"/>
    <n v="0"/>
    <n v="0"/>
    <n v="7314"/>
  </r>
  <r>
    <x v="13"/>
    <x v="8"/>
    <s v="All"/>
    <x v="3"/>
    <x v="3"/>
    <n v="0"/>
    <n v="0"/>
    <n v="0"/>
    <n v="7556"/>
  </r>
  <r>
    <x v="13"/>
    <x v="8"/>
    <s v="All"/>
    <x v="4"/>
    <x v="3"/>
    <n v="0"/>
    <n v="0"/>
    <n v="0"/>
    <n v="6610"/>
  </r>
  <r>
    <x v="13"/>
    <x v="8"/>
    <s v="All"/>
    <x v="5"/>
    <x v="3"/>
    <n v="0"/>
    <n v="0"/>
    <n v="0"/>
    <n v="3184"/>
  </r>
  <r>
    <x v="13"/>
    <x v="8"/>
    <s v="All"/>
    <x v="6"/>
    <x v="3"/>
    <n v="0"/>
    <n v="0"/>
    <n v="0"/>
    <n v="24744"/>
  </r>
  <r>
    <x v="13"/>
    <x v="8"/>
    <s v="All"/>
    <x v="7"/>
    <x v="3"/>
    <n v="0"/>
    <n v="0"/>
    <n v="0"/>
    <n v="25528"/>
  </r>
  <r>
    <x v="13"/>
    <x v="8"/>
    <s v="All"/>
    <x v="8"/>
    <x v="3"/>
    <n v="0"/>
    <n v="0"/>
    <n v="0"/>
    <n v="6255"/>
  </r>
  <r>
    <x v="13"/>
    <x v="8"/>
    <s v="All"/>
    <x v="9"/>
    <x v="3"/>
    <n v="0"/>
    <n v="0"/>
    <n v="0"/>
    <n v="5432"/>
  </r>
  <r>
    <x v="13"/>
    <x v="9"/>
    <s v="All"/>
    <x v="0"/>
    <x v="3"/>
    <n v="0"/>
    <n v="0"/>
    <n v="0"/>
    <n v="1519"/>
  </r>
  <r>
    <x v="13"/>
    <x v="9"/>
    <s v="All"/>
    <x v="1"/>
    <x v="3"/>
    <n v="0"/>
    <n v="0"/>
    <n v="0"/>
    <n v="2421"/>
  </r>
  <r>
    <x v="13"/>
    <x v="9"/>
    <s v="All"/>
    <x v="2"/>
    <x v="3"/>
    <n v="0"/>
    <n v="0"/>
    <n v="0"/>
    <n v="4414"/>
  </r>
  <r>
    <x v="13"/>
    <x v="9"/>
    <s v="All"/>
    <x v="3"/>
    <x v="3"/>
    <n v="0"/>
    <n v="0"/>
    <n v="0"/>
    <n v="5113"/>
  </r>
  <r>
    <x v="13"/>
    <x v="9"/>
    <s v="All"/>
    <x v="4"/>
    <x v="3"/>
    <n v="0"/>
    <n v="0"/>
    <n v="0"/>
    <n v="4837"/>
  </r>
  <r>
    <x v="13"/>
    <x v="9"/>
    <s v="All"/>
    <x v="5"/>
    <x v="3"/>
    <n v="0"/>
    <n v="0"/>
    <n v="0"/>
    <n v="2742"/>
  </r>
  <r>
    <x v="13"/>
    <x v="9"/>
    <s v="All"/>
    <x v="6"/>
    <x v="3"/>
    <n v="0"/>
    <n v="0"/>
    <n v="0"/>
    <n v="18881"/>
  </r>
  <r>
    <x v="13"/>
    <x v="9"/>
    <s v="All"/>
    <x v="7"/>
    <x v="3"/>
    <n v="0"/>
    <n v="0"/>
    <n v="0"/>
    <n v="24817"/>
  </r>
  <r>
    <x v="13"/>
    <x v="9"/>
    <s v="All"/>
    <x v="8"/>
    <x v="3"/>
    <n v="0"/>
    <n v="0"/>
    <n v="0"/>
    <n v="8539"/>
  </r>
  <r>
    <x v="13"/>
    <x v="9"/>
    <s v="All"/>
    <x v="9"/>
    <x v="3"/>
    <n v="0"/>
    <n v="0"/>
    <n v="0"/>
    <n v="8535"/>
  </r>
  <r>
    <x v="13"/>
    <x v="10"/>
    <s v="All"/>
    <x v="0"/>
    <x v="3"/>
    <n v="0"/>
    <n v="0"/>
    <n v="0"/>
    <n v="1470"/>
  </r>
  <r>
    <x v="13"/>
    <x v="10"/>
    <s v="All"/>
    <x v="1"/>
    <x v="3"/>
    <n v="0"/>
    <n v="0"/>
    <n v="0"/>
    <n v="2397"/>
  </r>
  <r>
    <x v="13"/>
    <x v="10"/>
    <s v="All"/>
    <x v="2"/>
    <x v="3"/>
    <n v="0"/>
    <n v="0"/>
    <n v="0"/>
    <n v="4405"/>
  </r>
  <r>
    <x v="13"/>
    <x v="10"/>
    <s v="All"/>
    <x v="3"/>
    <x v="3"/>
    <n v="0"/>
    <n v="0"/>
    <n v="0"/>
    <n v="5046"/>
  </r>
  <r>
    <x v="13"/>
    <x v="10"/>
    <s v="All"/>
    <x v="4"/>
    <x v="3"/>
    <n v="0"/>
    <n v="0"/>
    <n v="0"/>
    <n v="4679"/>
  </r>
  <r>
    <x v="13"/>
    <x v="10"/>
    <s v="All"/>
    <x v="5"/>
    <x v="3"/>
    <n v="0"/>
    <n v="0"/>
    <n v="0"/>
    <n v="2965"/>
  </r>
  <r>
    <x v="13"/>
    <x v="10"/>
    <s v="All"/>
    <x v="6"/>
    <x v="3"/>
    <n v="0"/>
    <n v="0"/>
    <n v="0"/>
    <n v="18441"/>
  </r>
  <r>
    <x v="13"/>
    <x v="10"/>
    <s v="All"/>
    <x v="7"/>
    <x v="3"/>
    <n v="0"/>
    <n v="0"/>
    <n v="0"/>
    <n v="25061"/>
  </r>
  <r>
    <x v="13"/>
    <x v="10"/>
    <s v="All"/>
    <x v="8"/>
    <x v="3"/>
    <n v="0"/>
    <n v="0"/>
    <n v="0"/>
    <n v="10119"/>
  </r>
  <r>
    <x v="13"/>
    <x v="10"/>
    <s v="All"/>
    <x v="9"/>
    <x v="3"/>
    <n v="0"/>
    <n v="0"/>
    <n v="0"/>
    <n v="9696"/>
  </r>
  <r>
    <x v="13"/>
    <x v="11"/>
    <s v="All"/>
    <x v="0"/>
    <x v="3"/>
    <n v="0"/>
    <n v="0"/>
    <n v="0"/>
    <n v="0"/>
  </r>
  <r>
    <x v="13"/>
    <x v="11"/>
    <s v="All"/>
    <x v="1"/>
    <x v="3"/>
    <n v="0"/>
    <n v="0"/>
    <n v="0"/>
    <n v="0"/>
  </r>
  <r>
    <x v="13"/>
    <x v="11"/>
    <s v="All"/>
    <x v="2"/>
    <x v="3"/>
    <n v="0"/>
    <n v="0"/>
    <n v="0"/>
    <n v="0"/>
  </r>
  <r>
    <x v="13"/>
    <x v="11"/>
    <s v="All"/>
    <x v="3"/>
    <x v="3"/>
    <n v="0"/>
    <n v="0"/>
    <n v="0"/>
    <n v="0"/>
  </r>
  <r>
    <x v="13"/>
    <x v="11"/>
    <s v="All"/>
    <x v="4"/>
    <x v="3"/>
    <n v="0"/>
    <n v="0"/>
    <n v="0"/>
    <n v="0"/>
  </r>
  <r>
    <x v="13"/>
    <x v="11"/>
    <s v="All"/>
    <x v="5"/>
    <x v="3"/>
    <n v="0"/>
    <n v="0"/>
    <n v="0"/>
    <n v="0"/>
  </r>
  <r>
    <x v="13"/>
    <x v="11"/>
    <s v="All"/>
    <x v="6"/>
    <x v="3"/>
    <n v="0"/>
    <n v="0"/>
    <n v="0"/>
    <n v="0"/>
  </r>
  <r>
    <x v="13"/>
    <x v="11"/>
    <s v="All"/>
    <x v="7"/>
    <x v="3"/>
    <n v="0"/>
    <n v="0"/>
    <n v="0"/>
    <n v="0"/>
  </r>
  <r>
    <x v="13"/>
    <x v="11"/>
    <s v="All"/>
    <x v="8"/>
    <x v="3"/>
    <n v="0"/>
    <n v="0"/>
    <n v="0"/>
    <n v="0"/>
  </r>
  <r>
    <x v="13"/>
    <x v="11"/>
    <s v="All"/>
    <x v="9"/>
    <x v="3"/>
    <n v="0"/>
    <n v="0"/>
    <n v="0"/>
    <n v="0"/>
  </r>
  <r>
    <x v="14"/>
    <x v="0"/>
    <s v="All"/>
    <x v="0"/>
    <x v="0"/>
    <n v="0"/>
    <n v="0"/>
    <n v="0"/>
    <n v="0"/>
  </r>
  <r>
    <x v="14"/>
    <x v="0"/>
    <s v="All"/>
    <x v="1"/>
    <x v="0"/>
    <n v="0"/>
    <n v="0"/>
    <n v="0"/>
    <n v="0"/>
  </r>
  <r>
    <x v="14"/>
    <x v="0"/>
    <s v="All"/>
    <x v="2"/>
    <x v="0"/>
    <n v="0"/>
    <n v="0"/>
    <n v="0"/>
    <n v="0"/>
  </r>
  <r>
    <x v="14"/>
    <x v="0"/>
    <s v="All"/>
    <x v="3"/>
    <x v="0"/>
    <n v="0"/>
    <n v="0"/>
    <n v="0"/>
    <n v="0"/>
  </r>
  <r>
    <x v="14"/>
    <x v="0"/>
    <s v="All"/>
    <x v="4"/>
    <x v="0"/>
    <n v="0"/>
    <n v="0"/>
    <n v="0"/>
    <n v="0"/>
  </r>
  <r>
    <x v="14"/>
    <x v="0"/>
    <s v="All"/>
    <x v="5"/>
    <x v="0"/>
    <n v="0"/>
    <n v="0"/>
    <n v="0"/>
    <n v="0"/>
  </r>
  <r>
    <x v="14"/>
    <x v="0"/>
    <s v="All"/>
    <x v="6"/>
    <x v="0"/>
    <n v="0"/>
    <n v="0"/>
    <n v="0"/>
    <n v="0"/>
  </r>
  <r>
    <x v="14"/>
    <x v="0"/>
    <s v="All"/>
    <x v="7"/>
    <x v="0"/>
    <n v="0"/>
    <n v="0"/>
    <n v="0"/>
    <n v="0"/>
  </r>
  <r>
    <x v="14"/>
    <x v="0"/>
    <s v="All"/>
    <x v="8"/>
    <x v="0"/>
    <n v="0"/>
    <n v="0"/>
    <n v="0"/>
    <n v="0"/>
  </r>
  <r>
    <x v="14"/>
    <x v="0"/>
    <s v="All"/>
    <x v="9"/>
    <x v="0"/>
    <n v="0"/>
    <n v="0"/>
    <n v="0"/>
    <n v="0"/>
  </r>
  <r>
    <x v="14"/>
    <x v="1"/>
    <s v="All"/>
    <x v="0"/>
    <x v="0"/>
    <n v="0"/>
    <n v="0"/>
    <n v="0"/>
    <n v="0"/>
  </r>
  <r>
    <x v="14"/>
    <x v="1"/>
    <s v="All"/>
    <x v="1"/>
    <x v="0"/>
    <n v="0"/>
    <n v="0"/>
    <n v="0"/>
    <n v="0"/>
  </r>
  <r>
    <x v="14"/>
    <x v="1"/>
    <s v="All"/>
    <x v="2"/>
    <x v="0"/>
    <n v="0"/>
    <n v="0"/>
    <n v="0"/>
    <n v="0"/>
  </r>
  <r>
    <x v="14"/>
    <x v="1"/>
    <s v="All"/>
    <x v="3"/>
    <x v="0"/>
    <n v="0"/>
    <n v="0"/>
    <n v="0"/>
    <n v="0"/>
  </r>
  <r>
    <x v="14"/>
    <x v="1"/>
    <s v="All"/>
    <x v="4"/>
    <x v="0"/>
    <n v="0"/>
    <n v="0"/>
    <n v="0"/>
    <n v="0"/>
  </r>
  <r>
    <x v="14"/>
    <x v="1"/>
    <s v="All"/>
    <x v="5"/>
    <x v="0"/>
    <n v="0"/>
    <n v="0"/>
    <n v="0"/>
    <n v="0"/>
  </r>
  <r>
    <x v="14"/>
    <x v="1"/>
    <s v="All"/>
    <x v="6"/>
    <x v="0"/>
    <n v="0"/>
    <n v="0"/>
    <n v="0"/>
    <n v="0"/>
  </r>
  <r>
    <x v="14"/>
    <x v="1"/>
    <s v="All"/>
    <x v="7"/>
    <x v="0"/>
    <n v="0"/>
    <n v="0"/>
    <n v="0"/>
    <n v="0"/>
  </r>
  <r>
    <x v="14"/>
    <x v="1"/>
    <s v="All"/>
    <x v="8"/>
    <x v="0"/>
    <n v="0"/>
    <n v="0"/>
    <n v="0"/>
    <n v="0"/>
  </r>
  <r>
    <x v="14"/>
    <x v="1"/>
    <s v="All"/>
    <x v="9"/>
    <x v="0"/>
    <n v="0"/>
    <n v="0"/>
    <n v="0"/>
    <n v="0"/>
  </r>
  <r>
    <x v="14"/>
    <x v="2"/>
    <s v="All"/>
    <x v="0"/>
    <x v="0"/>
    <n v="0"/>
    <n v="0"/>
    <n v="0"/>
    <n v="0"/>
  </r>
  <r>
    <x v="14"/>
    <x v="2"/>
    <s v="All"/>
    <x v="1"/>
    <x v="0"/>
    <n v="0"/>
    <n v="0"/>
    <n v="0"/>
    <n v="0"/>
  </r>
  <r>
    <x v="14"/>
    <x v="2"/>
    <s v="All"/>
    <x v="2"/>
    <x v="0"/>
    <n v="0"/>
    <n v="0"/>
    <n v="0"/>
    <n v="0"/>
  </r>
  <r>
    <x v="14"/>
    <x v="2"/>
    <s v="All"/>
    <x v="3"/>
    <x v="0"/>
    <n v="0"/>
    <n v="0"/>
    <n v="0"/>
    <n v="0"/>
  </r>
  <r>
    <x v="14"/>
    <x v="2"/>
    <s v="All"/>
    <x v="4"/>
    <x v="0"/>
    <n v="0"/>
    <n v="0"/>
    <n v="0"/>
    <n v="0"/>
  </r>
  <r>
    <x v="14"/>
    <x v="2"/>
    <s v="All"/>
    <x v="5"/>
    <x v="0"/>
    <n v="0"/>
    <n v="0"/>
    <n v="0"/>
    <n v="0"/>
  </r>
  <r>
    <x v="14"/>
    <x v="2"/>
    <s v="All"/>
    <x v="6"/>
    <x v="0"/>
    <n v="0"/>
    <n v="0"/>
    <n v="0"/>
    <n v="0"/>
  </r>
  <r>
    <x v="14"/>
    <x v="2"/>
    <s v="All"/>
    <x v="7"/>
    <x v="0"/>
    <n v="0"/>
    <n v="0"/>
    <n v="0"/>
    <n v="0"/>
  </r>
  <r>
    <x v="14"/>
    <x v="2"/>
    <s v="All"/>
    <x v="8"/>
    <x v="0"/>
    <n v="0"/>
    <n v="0"/>
    <n v="0"/>
    <n v="0"/>
  </r>
  <r>
    <x v="14"/>
    <x v="2"/>
    <s v="All"/>
    <x v="9"/>
    <x v="0"/>
    <n v="0"/>
    <n v="0"/>
    <n v="0"/>
    <n v="0"/>
  </r>
  <r>
    <x v="14"/>
    <x v="3"/>
    <s v="All"/>
    <x v="0"/>
    <x v="0"/>
    <n v="0"/>
    <n v="0"/>
    <n v="0"/>
    <n v="0"/>
  </r>
  <r>
    <x v="14"/>
    <x v="3"/>
    <s v="All"/>
    <x v="1"/>
    <x v="0"/>
    <n v="0"/>
    <n v="0"/>
    <n v="0"/>
    <n v="0"/>
  </r>
  <r>
    <x v="14"/>
    <x v="3"/>
    <s v="All"/>
    <x v="2"/>
    <x v="0"/>
    <n v="0"/>
    <n v="0"/>
    <n v="0"/>
    <n v="0"/>
  </r>
  <r>
    <x v="14"/>
    <x v="3"/>
    <s v="All"/>
    <x v="3"/>
    <x v="0"/>
    <n v="0"/>
    <n v="0"/>
    <n v="0"/>
    <n v="0"/>
  </r>
  <r>
    <x v="14"/>
    <x v="3"/>
    <s v="All"/>
    <x v="4"/>
    <x v="0"/>
    <n v="0"/>
    <n v="0"/>
    <n v="0"/>
    <n v="0"/>
  </r>
  <r>
    <x v="14"/>
    <x v="3"/>
    <s v="All"/>
    <x v="5"/>
    <x v="0"/>
    <n v="0"/>
    <n v="0"/>
    <n v="0"/>
    <n v="0"/>
  </r>
  <r>
    <x v="14"/>
    <x v="3"/>
    <s v="All"/>
    <x v="6"/>
    <x v="0"/>
    <n v="0"/>
    <n v="0"/>
    <n v="0"/>
    <n v="0"/>
  </r>
  <r>
    <x v="14"/>
    <x v="3"/>
    <s v="All"/>
    <x v="7"/>
    <x v="0"/>
    <n v="0"/>
    <n v="0"/>
    <n v="0"/>
    <n v="0"/>
  </r>
  <r>
    <x v="14"/>
    <x v="3"/>
    <s v="All"/>
    <x v="8"/>
    <x v="0"/>
    <n v="0"/>
    <n v="0"/>
    <n v="0"/>
    <n v="0"/>
  </r>
  <r>
    <x v="14"/>
    <x v="3"/>
    <s v="All"/>
    <x v="9"/>
    <x v="0"/>
    <n v="0"/>
    <n v="0"/>
    <n v="0"/>
    <n v="0"/>
  </r>
  <r>
    <x v="14"/>
    <x v="4"/>
    <s v="All"/>
    <x v="0"/>
    <x v="0"/>
    <n v="0"/>
    <n v="0"/>
    <n v="0"/>
    <n v="0"/>
  </r>
  <r>
    <x v="14"/>
    <x v="4"/>
    <s v="All"/>
    <x v="1"/>
    <x v="0"/>
    <n v="0"/>
    <n v="0"/>
    <n v="0"/>
    <n v="0"/>
  </r>
  <r>
    <x v="14"/>
    <x v="4"/>
    <s v="All"/>
    <x v="2"/>
    <x v="0"/>
    <n v="0"/>
    <n v="0"/>
    <n v="0"/>
    <n v="0"/>
  </r>
  <r>
    <x v="14"/>
    <x v="4"/>
    <s v="All"/>
    <x v="3"/>
    <x v="0"/>
    <n v="0"/>
    <n v="0"/>
    <n v="0"/>
    <n v="0"/>
  </r>
  <r>
    <x v="14"/>
    <x v="4"/>
    <s v="All"/>
    <x v="4"/>
    <x v="0"/>
    <n v="0"/>
    <n v="0"/>
    <n v="0"/>
    <n v="0"/>
  </r>
  <r>
    <x v="14"/>
    <x v="4"/>
    <s v="All"/>
    <x v="5"/>
    <x v="0"/>
    <n v="0"/>
    <n v="0"/>
    <n v="0"/>
    <n v="0"/>
  </r>
  <r>
    <x v="14"/>
    <x v="4"/>
    <s v="All"/>
    <x v="6"/>
    <x v="0"/>
    <n v="0"/>
    <n v="0"/>
    <n v="0"/>
    <n v="0"/>
  </r>
  <r>
    <x v="14"/>
    <x v="4"/>
    <s v="All"/>
    <x v="7"/>
    <x v="0"/>
    <n v="0"/>
    <n v="0"/>
    <n v="0"/>
    <n v="0"/>
  </r>
  <r>
    <x v="14"/>
    <x v="4"/>
    <s v="All"/>
    <x v="8"/>
    <x v="0"/>
    <n v="0"/>
    <n v="0"/>
    <n v="0"/>
    <n v="0"/>
  </r>
  <r>
    <x v="14"/>
    <x v="4"/>
    <s v="All"/>
    <x v="9"/>
    <x v="0"/>
    <n v="0"/>
    <n v="0"/>
    <n v="0"/>
    <n v="0"/>
  </r>
  <r>
    <x v="14"/>
    <x v="5"/>
    <s v="All"/>
    <x v="0"/>
    <x v="0"/>
    <n v="0"/>
    <n v="0"/>
    <n v="0"/>
    <n v="0"/>
  </r>
  <r>
    <x v="14"/>
    <x v="5"/>
    <s v="All"/>
    <x v="1"/>
    <x v="0"/>
    <n v="0"/>
    <n v="0"/>
    <n v="0"/>
    <n v="0"/>
  </r>
  <r>
    <x v="14"/>
    <x v="5"/>
    <s v="All"/>
    <x v="2"/>
    <x v="0"/>
    <n v="0"/>
    <n v="0"/>
    <n v="0"/>
    <n v="0"/>
  </r>
  <r>
    <x v="14"/>
    <x v="5"/>
    <s v="All"/>
    <x v="3"/>
    <x v="0"/>
    <n v="0"/>
    <n v="0"/>
    <n v="0"/>
    <n v="0"/>
  </r>
  <r>
    <x v="14"/>
    <x v="5"/>
    <s v="All"/>
    <x v="4"/>
    <x v="0"/>
    <n v="0"/>
    <n v="0"/>
    <n v="0"/>
    <n v="0"/>
  </r>
  <r>
    <x v="14"/>
    <x v="5"/>
    <s v="All"/>
    <x v="5"/>
    <x v="0"/>
    <n v="0"/>
    <n v="0"/>
    <n v="0"/>
    <n v="0"/>
  </r>
  <r>
    <x v="14"/>
    <x v="5"/>
    <s v="All"/>
    <x v="6"/>
    <x v="0"/>
    <n v="0"/>
    <n v="0"/>
    <n v="0"/>
    <n v="0"/>
  </r>
  <r>
    <x v="14"/>
    <x v="5"/>
    <s v="All"/>
    <x v="7"/>
    <x v="0"/>
    <n v="0"/>
    <n v="0"/>
    <n v="0"/>
    <n v="0"/>
  </r>
  <r>
    <x v="14"/>
    <x v="5"/>
    <s v="All"/>
    <x v="8"/>
    <x v="0"/>
    <n v="0"/>
    <n v="0"/>
    <n v="0"/>
    <n v="0"/>
  </r>
  <r>
    <x v="14"/>
    <x v="5"/>
    <s v="All"/>
    <x v="9"/>
    <x v="0"/>
    <n v="0"/>
    <n v="0"/>
    <n v="0"/>
    <n v="0"/>
  </r>
  <r>
    <x v="14"/>
    <x v="6"/>
    <s v="All"/>
    <x v="0"/>
    <x v="0"/>
    <n v="0"/>
    <n v="0"/>
    <n v="0"/>
    <n v="0"/>
  </r>
  <r>
    <x v="14"/>
    <x v="6"/>
    <s v="All"/>
    <x v="1"/>
    <x v="0"/>
    <n v="0"/>
    <n v="0"/>
    <n v="0"/>
    <n v="0"/>
  </r>
  <r>
    <x v="14"/>
    <x v="6"/>
    <s v="All"/>
    <x v="2"/>
    <x v="0"/>
    <n v="0"/>
    <n v="0"/>
    <n v="0"/>
    <n v="0"/>
  </r>
  <r>
    <x v="14"/>
    <x v="6"/>
    <s v="All"/>
    <x v="3"/>
    <x v="0"/>
    <n v="0"/>
    <n v="0"/>
    <n v="0"/>
    <n v="0"/>
  </r>
  <r>
    <x v="14"/>
    <x v="6"/>
    <s v="All"/>
    <x v="4"/>
    <x v="0"/>
    <n v="0"/>
    <n v="0"/>
    <n v="0"/>
    <n v="0"/>
  </r>
  <r>
    <x v="14"/>
    <x v="6"/>
    <s v="All"/>
    <x v="5"/>
    <x v="0"/>
    <n v="0"/>
    <n v="0"/>
    <n v="0"/>
    <n v="0"/>
  </r>
  <r>
    <x v="14"/>
    <x v="6"/>
    <s v="All"/>
    <x v="6"/>
    <x v="0"/>
    <n v="0"/>
    <n v="0"/>
    <n v="0"/>
    <n v="0"/>
  </r>
  <r>
    <x v="14"/>
    <x v="6"/>
    <s v="All"/>
    <x v="7"/>
    <x v="0"/>
    <n v="0"/>
    <n v="0"/>
    <n v="0"/>
    <n v="0"/>
  </r>
  <r>
    <x v="14"/>
    <x v="6"/>
    <s v="All"/>
    <x v="8"/>
    <x v="0"/>
    <n v="0"/>
    <n v="0"/>
    <n v="0"/>
    <n v="0"/>
  </r>
  <r>
    <x v="14"/>
    <x v="6"/>
    <s v="All"/>
    <x v="9"/>
    <x v="0"/>
    <n v="0"/>
    <n v="0"/>
    <n v="0"/>
    <n v="0"/>
  </r>
  <r>
    <x v="14"/>
    <x v="7"/>
    <s v="All"/>
    <x v="0"/>
    <x v="0"/>
    <n v="0"/>
    <n v="0"/>
    <n v="0"/>
    <n v="0"/>
  </r>
  <r>
    <x v="14"/>
    <x v="7"/>
    <s v="All"/>
    <x v="1"/>
    <x v="0"/>
    <n v="0"/>
    <n v="0"/>
    <n v="0"/>
    <n v="0"/>
  </r>
  <r>
    <x v="14"/>
    <x v="7"/>
    <s v="All"/>
    <x v="2"/>
    <x v="0"/>
    <n v="0"/>
    <n v="0"/>
    <n v="0"/>
    <n v="0"/>
  </r>
  <r>
    <x v="14"/>
    <x v="7"/>
    <s v="All"/>
    <x v="3"/>
    <x v="0"/>
    <n v="0"/>
    <n v="0"/>
    <n v="0"/>
    <n v="0"/>
  </r>
  <r>
    <x v="14"/>
    <x v="7"/>
    <s v="All"/>
    <x v="4"/>
    <x v="0"/>
    <n v="0"/>
    <n v="0"/>
    <n v="0"/>
    <n v="0"/>
  </r>
  <r>
    <x v="14"/>
    <x v="7"/>
    <s v="All"/>
    <x v="5"/>
    <x v="0"/>
    <n v="0"/>
    <n v="0"/>
    <n v="0"/>
    <n v="0"/>
  </r>
  <r>
    <x v="14"/>
    <x v="7"/>
    <s v="All"/>
    <x v="6"/>
    <x v="0"/>
    <n v="0"/>
    <n v="0"/>
    <n v="0"/>
    <n v="0"/>
  </r>
  <r>
    <x v="14"/>
    <x v="7"/>
    <s v="All"/>
    <x v="7"/>
    <x v="0"/>
    <n v="0"/>
    <n v="0"/>
    <n v="0"/>
    <n v="0"/>
  </r>
  <r>
    <x v="14"/>
    <x v="7"/>
    <s v="All"/>
    <x v="8"/>
    <x v="0"/>
    <n v="0"/>
    <n v="0"/>
    <n v="0"/>
    <n v="0"/>
  </r>
  <r>
    <x v="14"/>
    <x v="7"/>
    <s v="All"/>
    <x v="9"/>
    <x v="0"/>
    <n v="0"/>
    <n v="0"/>
    <n v="0"/>
    <n v="0"/>
  </r>
  <r>
    <x v="14"/>
    <x v="8"/>
    <s v="All"/>
    <x v="0"/>
    <x v="0"/>
    <n v="0"/>
    <n v="0"/>
    <n v="0"/>
    <n v="0"/>
  </r>
  <r>
    <x v="14"/>
    <x v="8"/>
    <s v="All"/>
    <x v="1"/>
    <x v="0"/>
    <n v="0"/>
    <n v="0"/>
    <n v="0"/>
    <n v="0"/>
  </r>
  <r>
    <x v="14"/>
    <x v="8"/>
    <s v="All"/>
    <x v="2"/>
    <x v="0"/>
    <n v="0"/>
    <n v="0"/>
    <n v="0"/>
    <n v="0"/>
  </r>
  <r>
    <x v="14"/>
    <x v="8"/>
    <s v="All"/>
    <x v="3"/>
    <x v="0"/>
    <n v="0"/>
    <n v="0"/>
    <n v="0"/>
    <n v="0"/>
  </r>
  <r>
    <x v="14"/>
    <x v="8"/>
    <s v="All"/>
    <x v="4"/>
    <x v="0"/>
    <n v="0"/>
    <n v="0"/>
    <n v="0"/>
    <n v="0"/>
  </r>
  <r>
    <x v="14"/>
    <x v="8"/>
    <s v="All"/>
    <x v="5"/>
    <x v="0"/>
    <n v="0"/>
    <n v="0"/>
    <n v="0"/>
    <n v="0"/>
  </r>
  <r>
    <x v="14"/>
    <x v="8"/>
    <s v="All"/>
    <x v="6"/>
    <x v="0"/>
    <n v="0"/>
    <n v="0"/>
    <n v="0"/>
    <n v="0"/>
  </r>
  <r>
    <x v="14"/>
    <x v="8"/>
    <s v="All"/>
    <x v="7"/>
    <x v="0"/>
    <n v="0"/>
    <n v="0"/>
    <n v="0"/>
    <n v="0"/>
  </r>
  <r>
    <x v="14"/>
    <x v="8"/>
    <s v="All"/>
    <x v="8"/>
    <x v="0"/>
    <n v="0"/>
    <n v="0"/>
    <n v="0"/>
    <n v="0"/>
  </r>
  <r>
    <x v="14"/>
    <x v="8"/>
    <s v="All"/>
    <x v="9"/>
    <x v="0"/>
    <n v="0"/>
    <n v="0"/>
    <n v="0"/>
    <n v="0"/>
  </r>
  <r>
    <x v="14"/>
    <x v="9"/>
    <s v="All"/>
    <x v="0"/>
    <x v="0"/>
    <n v="1"/>
    <n v="1"/>
    <n v="14"/>
    <n v="226912"/>
  </r>
  <r>
    <x v="14"/>
    <x v="9"/>
    <s v="All"/>
    <x v="1"/>
    <x v="0"/>
    <n v="13"/>
    <n v="7"/>
    <n v="364"/>
    <n v="364592"/>
  </r>
  <r>
    <x v="14"/>
    <x v="9"/>
    <s v="All"/>
    <x v="2"/>
    <x v="0"/>
    <n v="56"/>
    <n v="12"/>
    <n v="1008"/>
    <n v="640689"/>
  </r>
  <r>
    <x v="14"/>
    <x v="9"/>
    <s v="All"/>
    <x v="3"/>
    <x v="0"/>
    <n v="17"/>
    <n v="6"/>
    <n v="462"/>
    <n v="671017"/>
  </r>
  <r>
    <x v="14"/>
    <x v="9"/>
    <s v="All"/>
    <x v="4"/>
    <x v="0"/>
    <n v="20"/>
    <n v="7"/>
    <n v="561"/>
    <n v="573710"/>
  </r>
  <r>
    <x v="14"/>
    <x v="9"/>
    <s v="All"/>
    <x v="5"/>
    <x v="0"/>
    <n v="3"/>
    <n v="2"/>
    <n v="15"/>
    <n v="427470"/>
  </r>
  <r>
    <x v="14"/>
    <x v="9"/>
    <s v="All"/>
    <x v="6"/>
    <x v="0"/>
    <n v="174"/>
    <n v="71"/>
    <n v="2877"/>
    <n v="3629007"/>
  </r>
  <r>
    <x v="14"/>
    <x v="9"/>
    <s v="All"/>
    <x v="7"/>
    <x v="0"/>
    <n v="273"/>
    <n v="85"/>
    <n v="4296"/>
    <n v="2755470"/>
  </r>
  <r>
    <x v="14"/>
    <x v="9"/>
    <s v="All"/>
    <x v="8"/>
    <x v="0"/>
    <n v="32"/>
    <n v="11"/>
    <n v="513"/>
    <n v="336225"/>
  </r>
  <r>
    <x v="14"/>
    <x v="9"/>
    <s v="All"/>
    <x v="9"/>
    <x v="0"/>
    <n v="34"/>
    <n v="6"/>
    <n v="319"/>
    <n v="232177"/>
  </r>
  <r>
    <x v="14"/>
    <x v="10"/>
    <s v="All"/>
    <x v="0"/>
    <x v="0"/>
    <n v="0"/>
    <n v="0"/>
    <n v="0"/>
    <n v="191915"/>
  </r>
  <r>
    <x v="14"/>
    <x v="10"/>
    <s v="All"/>
    <x v="1"/>
    <x v="0"/>
    <n v="1"/>
    <n v="1"/>
    <n v="14"/>
    <n v="316585"/>
  </r>
  <r>
    <x v="14"/>
    <x v="10"/>
    <s v="All"/>
    <x v="2"/>
    <x v="0"/>
    <n v="2"/>
    <n v="2"/>
    <n v="44"/>
    <n v="562987"/>
  </r>
  <r>
    <x v="14"/>
    <x v="10"/>
    <s v="All"/>
    <x v="3"/>
    <x v="0"/>
    <n v="4"/>
    <n v="3"/>
    <n v="109"/>
    <n v="591251"/>
  </r>
  <r>
    <x v="14"/>
    <x v="10"/>
    <s v="All"/>
    <x v="4"/>
    <x v="0"/>
    <n v="7"/>
    <n v="2"/>
    <n v="72"/>
    <n v="505054"/>
  </r>
  <r>
    <x v="14"/>
    <x v="10"/>
    <s v="All"/>
    <x v="5"/>
    <x v="0"/>
    <n v="1"/>
    <n v="1"/>
    <n v="6"/>
    <n v="389718"/>
  </r>
  <r>
    <x v="14"/>
    <x v="10"/>
    <s v="All"/>
    <x v="6"/>
    <x v="0"/>
    <n v="36"/>
    <n v="21"/>
    <n v="621"/>
    <n v="3203019"/>
  </r>
  <r>
    <x v="14"/>
    <x v="10"/>
    <s v="All"/>
    <x v="7"/>
    <x v="0"/>
    <n v="50"/>
    <n v="20"/>
    <n v="869"/>
    <n v="2533969"/>
  </r>
  <r>
    <x v="14"/>
    <x v="10"/>
    <s v="All"/>
    <x v="8"/>
    <x v="0"/>
    <n v="7"/>
    <n v="5"/>
    <n v="158"/>
    <n v="323847"/>
  </r>
  <r>
    <x v="14"/>
    <x v="10"/>
    <s v="All"/>
    <x v="9"/>
    <x v="0"/>
    <n v="11"/>
    <n v="2"/>
    <n v="122"/>
    <n v="225020"/>
  </r>
  <r>
    <x v="14"/>
    <x v="11"/>
    <s v="All"/>
    <x v="0"/>
    <x v="0"/>
    <n v="11"/>
    <n v="2"/>
    <n v="100"/>
    <n v="160546"/>
  </r>
  <r>
    <x v="14"/>
    <x v="11"/>
    <s v="All"/>
    <x v="1"/>
    <x v="0"/>
    <n v="1"/>
    <n v="1"/>
    <n v="30"/>
    <n v="268592"/>
  </r>
  <r>
    <x v="14"/>
    <x v="11"/>
    <s v="All"/>
    <x v="2"/>
    <x v="0"/>
    <n v="39"/>
    <n v="5"/>
    <n v="938"/>
    <n v="479267"/>
  </r>
  <r>
    <x v="14"/>
    <x v="11"/>
    <s v="All"/>
    <x v="3"/>
    <x v="0"/>
    <n v="9"/>
    <n v="4"/>
    <n v="178"/>
    <n v="507576"/>
  </r>
  <r>
    <x v="14"/>
    <x v="11"/>
    <s v="All"/>
    <x v="4"/>
    <x v="0"/>
    <n v="4"/>
    <n v="3"/>
    <n v="91"/>
    <n v="439029"/>
  </r>
  <r>
    <x v="14"/>
    <x v="11"/>
    <s v="All"/>
    <x v="5"/>
    <x v="0"/>
    <n v="10"/>
    <n v="3"/>
    <n v="301"/>
    <n v="376264"/>
  </r>
  <r>
    <x v="14"/>
    <x v="11"/>
    <s v="All"/>
    <x v="6"/>
    <x v="0"/>
    <n v="97"/>
    <n v="50"/>
    <n v="2314"/>
    <n v="2849730"/>
  </r>
  <r>
    <x v="14"/>
    <x v="11"/>
    <s v="All"/>
    <x v="7"/>
    <x v="0"/>
    <n v="215"/>
    <n v="94"/>
    <n v="4583"/>
    <n v="2247141"/>
  </r>
  <r>
    <x v="14"/>
    <x v="11"/>
    <s v="All"/>
    <x v="8"/>
    <x v="0"/>
    <n v="44"/>
    <n v="18"/>
    <n v="708"/>
    <n v="262985"/>
  </r>
  <r>
    <x v="14"/>
    <x v="11"/>
    <s v="All"/>
    <x v="9"/>
    <x v="0"/>
    <n v="29"/>
    <n v="8"/>
    <n v="540"/>
    <n v="191505"/>
  </r>
  <r>
    <x v="14"/>
    <x v="0"/>
    <s v="All"/>
    <x v="0"/>
    <x v="1"/>
    <n v="0"/>
    <n v="0"/>
    <n v="0"/>
    <n v="0"/>
  </r>
  <r>
    <x v="14"/>
    <x v="0"/>
    <s v="All"/>
    <x v="1"/>
    <x v="1"/>
    <n v="0"/>
    <n v="0"/>
    <n v="0"/>
    <n v="0"/>
  </r>
  <r>
    <x v="14"/>
    <x v="0"/>
    <s v="All"/>
    <x v="2"/>
    <x v="1"/>
    <n v="0"/>
    <n v="0"/>
    <n v="0"/>
    <n v="0"/>
  </r>
  <r>
    <x v="14"/>
    <x v="0"/>
    <s v="All"/>
    <x v="3"/>
    <x v="1"/>
    <n v="0"/>
    <n v="0"/>
    <n v="0"/>
    <n v="0"/>
  </r>
  <r>
    <x v="14"/>
    <x v="0"/>
    <s v="All"/>
    <x v="4"/>
    <x v="1"/>
    <n v="0"/>
    <n v="0"/>
    <n v="0"/>
    <n v="0"/>
  </r>
  <r>
    <x v="14"/>
    <x v="0"/>
    <s v="All"/>
    <x v="5"/>
    <x v="1"/>
    <n v="0"/>
    <n v="0"/>
    <n v="0"/>
    <n v="0"/>
  </r>
  <r>
    <x v="14"/>
    <x v="0"/>
    <s v="All"/>
    <x v="6"/>
    <x v="1"/>
    <n v="0"/>
    <n v="0"/>
    <n v="0"/>
    <n v="0"/>
  </r>
  <r>
    <x v="14"/>
    <x v="0"/>
    <s v="All"/>
    <x v="7"/>
    <x v="1"/>
    <n v="0"/>
    <n v="0"/>
    <n v="0"/>
    <n v="0"/>
  </r>
  <r>
    <x v="14"/>
    <x v="0"/>
    <s v="All"/>
    <x v="8"/>
    <x v="1"/>
    <n v="0"/>
    <n v="0"/>
    <n v="0"/>
    <n v="0"/>
  </r>
  <r>
    <x v="14"/>
    <x v="0"/>
    <s v="All"/>
    <x v="9"/>
    <x v="1"/>
    <n v="0"/>
    <n v="0"/>
    <n v="0"/>
    <n v="0"/>
  </r>
  <r>
    <x v="14"/>
    <x v="1"/>
    <s v="All"/>
    <x v="0"/>
    <x v="1"/>
    <n v="0"/>
    <n v="0"/>
    <n v="0"/>
    <n v="0"/>
  </r>
  <r>
    <x v="14"/>
    <x v="1"/>
    <s v="All"/>
    <x v="1"/>
    <x v="1"/>
    <n v="0"/>
    <n v="0"/>
    <n v="0"/>
    <n v="0"/>
  </r>
  <r>
    <x v="14"/>
    <x v="1"/>
    <s v="All"/>
    <x v="2"/>
    <x v="1"/>
    <n v="0"/>
    <n v="0"/>
    <n v="0"/>
    <n v="0"/>
  </r>
  <r>
    <x v="14"/>
    <x v="1"/>
    <s v="All"/>
    <x v="3"/>
    <x v="1"/>
    <n v="0"/>
    <n v="0"/>
    <n v="0"/>
    <n v="0"/>
  </r>
  <r>
    <x v="14"/>
    <x v="1"/>
    <s v="All"/>
    <x v="4"/>
    <x v="1"/>
    <n v="0"/>
    <n v="0"/>
    <n v="0"/>
    <n v="0"/>
  </r>
  <r>
    <x v="14"/>
    <x v="1"/>
    <s v="All"/>
    <x v="5"/>
    <x v="1"/>
    <n v="0"/>
    <n v="0"/>
    <n v="0"/>
    <n v="0"/>
  </r>
  <r>
    <x v="14"/>
    <x v="1"/>
    <s v="All"/>
    <x v="6"/>
    <x v="1"/>
    <n v="0"/>
    <n v="0"/>
    <n v="0"/>
    <n v="0"/>
  </r>
  <r>
    <x v="14"/>
    <x v="1"/>
    <s v="All"/>
    <x v="7"/>
    <x v="1"/>
    <n v="0"/>
    <n v="0"/>
    <n v="0"/>
    <n v="0"/>
  </r>
  <r>
    <x v="14"/>
    <x v="1"/>
    <s v="All"/>
    <x v="8"/>
    <x v="1"/>
    <n v="0"/>
    <n v="0"/>
    <n v="0"/>
    <n v="0"/>
  </r>
  <r>
    <x v="14"/>
    <x v="1"/>
    <s v="All"/>
    <x v="9"/>
    <x v="1"/>
    <n v="0"/>
    <n v="0"/>
    <n v="0"/>
    <n v="0"/>
  </r>
  <r>
    <x v="14"/>
    <x v="2"/>
    <s v="All"/>
    <x v="0"/>
    <x v="1"/>
    <n v="0"/>
    <n v="0"/>
    <n v="0"/>
    <n v="0"/>
  </r>
  <r>
    <x v="14"/>
    <x v="2"/>
    <s v="All"/>
    <x v="1"/>
    <x v="1"/>
    <n v="0"/>
    <n v="0"/>
    <n v="0"/>
    <n v="0"/>
  </r>
  <r>
    <x v="14"/>
    <x v="2"/>
    <s v="All"/>
    <x v="2"/>
    <x v="1"/>
    <n v="0"/>
    <n v="0"/>
    <n v="0"/>
    <n v="0"/>
  </r>
  <r>
    <x v="14"/>
    <x v="2"/>
    <s v="All"/>
    <x v="3"/>
    <x v="1"/>
    <n v="0"/>
    <n v="0"/>
    <n v="0"/>
    <n v="0"/>
  </r>
  <r>
    <x v="14"/>
    <x v="2"/>
    <s v="All"/>
    <x v="4"/>
    <x v="1"/>
    <n v="0"/>
    <n v="0"/>
    <n v="0"/>
    <n v="0"/>
  </r>
  <r>
    <x v="14"/>
    <x v="2"/>
    <s v="All"/>
    <x v="5"/>
    <x v="1"/>
    <n v="0"/>
    <n v="0"/>
    <n v="0"/>
    <n v="0"/>
  </r>
  <r>
    <x v="14"/>
    <x v="2"/>
    <s v="All"/>
    <x v="6"/>
    <x v="1"/>
    <n v="0"/>
    <n v="0"/>
    <n v="0"/>
    <n v="0"/>
  </r>
  <r>
    <x v="14"/>
    <x v="2"/>
    <s v="All"/>
    <x v="7"/>
    <x v="1"/>
    <n v="0"/>
    <n v="0"/>
    <n v="0"/>
    <n v="0"/>
  </r>
  <r>
    <x v="14"/>
    <x v="2"/>
    <s v="All"/>
    <x v="8"/>
    <x v="1"/>
    <n v="0"/>
    <n v="0"/>
    <n v="0"/>
    <n v="0"/>
  </r>
  <r>
    <x v="14"/>
    <x v="2"/>
    <s v="All"/>
    <x v="9"/>
    <x v="1"/>
    <n v="0"/>
    <n v="0"/>
    <n v="0"/>
    <n v="0"/>
  </r>
  <r>
    <x v="14"/>
    <x v="3"/>
    <s v="All"/>
    <x v="0"/>
    <x v="1"/>
    <n v="0"/>
    <n v="0"/>
    <n v="0"/>
    <n v="0"/>
  </r>
  <r>
    <x v="14"/>
    <x v="3"/>
    <s v="All"/>
    <x v="1"/>
    <x v="1"/>
    <n v="0"/>
    <n v="0"/>
    <n v="0"/>
    <n v="0"/>
  </r>
  <r>
    <x v="14"/>
    <x v="3"/>
    <s v="All"/>
    <x v="2"/>
    <x v="1"/>
    <n v="0"/>
    <n v="0"/>
    <n v="0"/>
    <n v="0"/>
  </r>
  <r>
    <x v="14"/>
    <x v="3"/>
    <s v="All"/>
    <x v="3"/>
    <x v="1"/>
    <n v="0"/>
    <n v="0"/>
    <n v="0"/>
    <n v="0"/>
  </r>
  <r>
    <x v="14"/>
    <x v="3"/>
    <s v="All"/>
    <x v="4"/>
    <x v="1"/>
    <n v="0"/>
    <n v="0"/>
    <n v="0"/>
    <n v="0"/>
  </r>
  <r>
    <x v="14"/>
    <x v="3"/>
    <s v="All"/>
    <x v="5"/>
    <x v="1"/>
    <n v="0"/>
    <n v="0"/>
    <n v="0"/>
    <n v="0"/>
  </r>
  <r>
    <x v="14"/>
    <x v="3"/>
    <s v="All"/>
    <x v="6"/>
    <x v="1"/>
    <n v="0"/>
    <n v="0"/>
    <n v="0"/>
    <n v="0"/>
  </r>
  <r>
    <x v="14"/>
    <x v="3"/>
    <s v="All"/>
    <x v="7"/>
    <x v="1"/>
    <n v="0"/>
    <n v="0"/>
    <n v="0"/>
    <n v="0"/>
  </r>
  <r>
    <x v="14"/>
    <x v="3"/>
    <s v="All"/>
    <x v="8"/>
    <x v="1"/>
    <n v="0"/>
    <n v="0"/>
    <n v="0"/>
    <n v="0"/>
  </r>
  <r>
    <x v="14"/>
    <x v="3"/>
    <s v="All"/>
    <x v="9"/>
    <x v="1"/>
    <n v="0"/>
    <n v="0"/>
    <n v="0"/>
    <n v="0"/>
  </r>
  <r>
    <x v="14"/>
    <x v="4"/>
    <s v="All"/>
    <x v="0"/>
    <x v="1"/>
    <n v="0"/>
    <n v="0"/>
    <n v="0"/>
    <n v="0"/>
  </r>
  <r>
    <x v="14"/>
    <x v="4"/>
    <s v="All"/>
    <x v="1"/>
    <x v="1"/>
    <n v="0"/>
    <n v="0"/>
    <n v="0"/>
    <n v="0"/>
  </r>
  <r>
    <x v="14"/>
    <x v="4"/>
    <s v="All"/>
    <x v="2"/>
    <x v="1"/>
    <n v="0"/>
    <n v="0"/>
    <n v="0"/>
    <n v="0"/>
  </r>
  <r>
    <x v="14"/>
    <x v="4"/>
    <s v="All"/>
    <x v="3"/>
    <x v="1"/>
    <n v="0"/>
    <n v="0"/>
    <n v="0"/>
    <n v="0"/>
  </r>
  <r>
    <x v="14"/>
    <x v="4"/>
    <s v="All"/>
    <x v="4"/>
    <x v="1"/>
    <n v="0"/>
    <n v="0"/>
    <n v="0"/>
    <n v="0"/>
  </r>
  <r>
    <x v="14"/>
    <x v="4"/>
    <s v="All"/>
    <x v="5"/>
    <x v="1"/>
    <n v="0"/>
    <n v="0"/>
    <n v="0"/>
    <n v="0"/>
  </r>
  <r>
    <x v="14"/>
    <x v="4"/>
    <s v="All"/>
    <x v="6"/>
    <x v="1"/>
    <n v="0"/>
    <n v="0"/>
    <n v="0"/>
    <n v="0"/>
  </r>
  <r>
    <x v="14"/>
    <x v="4"/>
    <s v="All"/>
    <x v="7"/>
    <x v="1"/>
    <n v="0"/>
    <n v="0"/>
    <n v="0"/>
    <n v="0"/>
  </r>
  <r>
    <x v="14"/>
    <x v="4"/>
    <s v="All"/>
    <x v="8"/>
    <x v="1"/>
    <n v="0"/>
    <n v="0"/>
    <n v="0"/>
    <n v="0"/>
  </r>
  <r>
    <x v="14"/>
    <x v="4"/>
    <s v="All"/>
    <x v="9"/>
    <x v="1"/>
    <n v="0"/>
    <n v="0"/>
    <n v="0"/>
    <n v="0"/>
  </r>
  <r>
    <x v="14"/>
    <x v="5"/>
    <s v="All"/>
    <x v="0"/>
    <x v="1"/>
    <n v="0"/>
    <n v="0"/>
    <n v="0"/>
    <n v="0"/>
  </r>
  <r>
    <x v="14"/>
    <x v="5"/>
    <s v="All"/>
    <x v="1"/>
    <x v="1"/>
    <n v="0"/>
    <n v="0"/>
    <n v="0"/>
    <n v="0"/>
  </r>
  <r>
    <x v="14"/>
    <x v="5"/>
    <s v="All"/>
    <x v="2"/>
    <x v="1"/>
    <n v="0"/>
    <n v="0"/>
    <n v="0"/>
    <n v="0"/>
  </r>
  <r>
    <x v="14"/>
    <x v="5"/>
    <s v="All"/>
    <x v="3"/>
    <x v="1"/>
    <n v="0"/>
    <n v="0"/>
    <n v="0"/>
    <n v="0"/>
  </r>
  <r>
    <x v="14"/>
    <x v="5"/>
    <s v="All"/>
    <x v="4"/>
    <x v="1"/>
    <n v="0"/>
    <n v="0"/>
    <n v="0"/>
    <n v="0"/>
  </r>
  <r>
    <x v="14"/>
    <x v="5"/>
    <s v="All"/>
    <x v="5"/>
    <x v="1"/>
    <n v="0"/>
    <n v="0"/>
    <n v="0"/>
    <n v="0"/>
  </r>
  <r>
    <x v="14"/>
    <x v="5"/>
    <s v="All"/>
    <x v="6"/>
    <x v="1"/>
    <n v="0"/>
    <n v="0"/>
    <n v="0"/>
    <n v="0"/>
  </r>
  <r>
    <x v="14"/>
    <x v="5"/>
    <s v="All"/>
    <x v="7"/>
    <x v="1"/>
    <n v="0"/>
    <n v="0"/>
    <n v="0"/>
    <n v="0"/>
  </r>
  <r>
    <x v="14"/>
    <x v="5"/>
    <s v="All"/>
    <x v="8"/>
    <x v="1"/>
    <n v="0"/>
    <n v="0"/>
    <n v="0"/>
    <n v="0"/>
  </r>
  <r>
    <x v="14"/>
    <x v="5"/>
    <s v="All"/>
    <x v="9"/>
    <x v="1"/>
    <n v="0"/>
    <n v="0"/>
    <n v="0"/>
    <n v="0"/>
  </r>
  <r>
    <x v="14"/>
    <x v="6"/>
    <s v="All"/>
    <x v="0"/>
    <x v="1"/>
    <n v="0"/>
    <n v="0"/>
    <n v="0"/>
    <n v="0"/>
  </r>
  <r>
    <x v="14"/>
    <x v="6"/>
    <s v="All"/>
    <x v="1"/>
    <x v="1"/>
    <n v="0"/>
    <n v="0"/>
    <n v="0"/>
    <n v="0"/>
  </r>
  <r>
    <x v="14"/>
    <x v="6"/>
    <s v="All"/>
    <x v="2"/>
    <x v="1"/>
    <n v="0"/>
    <n v="0"/>
    <n v="0"/>
    <n v="0"/>
  </r>
  <r>
    <x v="14"/>
    <x v="6"/>
    <s v="All"/>
    <x v="3"/>
    <x v="1"/>
    <n v="0"/>
    <n v="0"/>
    <n v="0"/>
    <n v="0"/>
  </r>
  <r>
    <x v="14"/>
    <x v="6"/>
    <s v="All"/>
    <x v="4"/>
    <x v="1"/>
    <n v="0"/>
    <n v="0"/>
    <n v="0"/>
    <n v="0"/>
  </r>
  <r>
    <x v="14"/>
    <x v="6"/>
    <s v="All"/>
    <x v="5"/>
    <x v="1"/>
    <n v="0"/>
    <n v="0"/>
    <n v="0"/>
    <n v="0"/>
  </r>
  <r>
    <x v="14"/>
    <x v="6"/>
    <s v="All"/>
    <x v="6"/>
    <x v="1"/>
    <n v="0"/>
    <n v="0"/>
    <n v="0"/>
    <n v="0"/>
  </r>
  <r>
    <x v="14"/>
    <x v="6"/>
    <s v="All"/>
    <x v="7"/>
    <x v="1"/>
    <n v="0"/>
    <n v="0"/>
    <n v="0"/>
    <n v="0"/>
  </r>
  <r>
    <x v="14"/>
    <x v="6"/>
    <s v="All"/>
    <x v="8"/>
    <x v="1"/>
    <n v="0"/>
    <n v="0"/>
    <n v="0"/>
    <n v="0"/>
  </r>
  <r>
    <x v="14"/>
    <x v="6"/>
    <s v="All"/>
    <x v="9"/>
    <x v="1"/>
    <n v="0"/>
    <n v="0"/>
    <n v="0"/>
    <n v="0"/>
  </r>
  <r>
    <x v="14"/>
    <x v="7"/>
    <s v="All"/>
    <x v="0"/>
    <x v="1"/>
    <n v="0"/>
    <n v="0"/>
    <n v="0"/>
    <n v="0"/>
  </r>
  <r>
    <x v="14"/>
    <x v="7"/>
    <s v="All"/>
    <x v="1"/>
    <x v="1"/>
    <n v="0"/>
    <n v="0"/>
    <n v="0"/>
    <n v="0"/>
  </r>
  <r>
    <x v="14"/>
    <x v="7"/>
    <s v="All"/>
    <x v="2"/>
    <x v="1"/>
    <n v="0"/>
    <n v="0"/>
    <n v="0"/>
    <n v="0"/>
  </r>
  <r>
    <x v="14"/>
    <x v="7"/>
    <s v="All"/>
    <x v="3"/>
    <x v="1"/>
    <n v="0"/>
    <n v="0"/>
    <n v="0"/>
    <n v="0"/>
  </r>
  <r>
    <x v="14"/>
    <x v="7"/>
    <s v="All"/>
    <x v="4"/>
    <x v="1"/>
    <n v="0"/>
    <n v="0"/>
    <n v="0"/>
    <n v="0"/>
  </r>
  <r>
    <x v="14"/>
    <x v="7"/>
    <s v="All"/>
    <x v="5"/>
    <x v="1"/>
    <n v="0"/>
    <n v="0"/>
    <n v="0"/>
    <n v="0"/>
  </r>
  <r>
    <x v="14"/>
    <x v="7"/>
    <s v="All"/>
    <x v="6"/>
    <x v="1"/>
    <n v="0"/>
    <n v="0"/>
    <n v="0"/>
    <n v="0"/>
  </r>
  <r>
    <x v="14"/>
    <x v="7"/>
    <s v="All"/>
    <x v="7"/>
    <x v="1"/>
    <n v="0"/>
    <n v="0"/>
    <n v="0"/>
    <n v="0"/>
  </r>
  <r>
    <x v="14"/>
    <x v="7"/>
    <s v="All"/>
    <x v="8"/>
    <x v="1"/>
    <n v="0"/>
    <n v="0"/>
    <n v="0"/>
    <n v="0"/>
  </r>
  <r>
    <x v="14"/>
    <x v="7"/>
    <s v="All"/>
    <x v="9"/>
    <x v="1"/>
    <n v="0"/>
    <n v="0"/>
    <n v="0"/>
    <n v="0"/>
  </r>
  <r>
    <x v="14"/>
    <x v="8"/>
    <s v="All"/>
    <x v="0"/>
    <x v="1"/>
    <n v="0"/>
    <n v="0"/>
    <n v="0"/>
    <n v="0"/>
  </r>
  <r>
    <x v="14"/>
    <x v="8"/>
    <s v="All"/>
    <x v="1"/>
    <x v="1"/>
    <n v="0"/>
    <n v="0"/>
    <n v="0"/>
    <n v="0"/>
  </r>
  <r>
    <x v="14"/>
    <x v="8"/>
    <s v="All"/>
    <x v="2"/>
    <x v="1"/>
    <n v="0"/>
    <n v="0"/>
    <n v="0"/>
    <n v="0"/>
  </r>
  <r>
    <x v="14"/>
    <x v="8"/>
    <s v="All"/>
    <x v="3"/>
    <x v="1"/>
    <n v="0"/>
    <n v="0"/>
    <n v="0"/>
    <n v="0"/>
  </r>
  <r>
    <x v="14"/>
    <x v="8"/>
    <s v="All"/>
    <x v="4"/>
    <x v="1"/>
    <n v="0"/>
    <n v="0"/>
    <n v="0"/>
    <n v="0"/>
  </r>
  <r>
    <x v="14"/>
    <x v="8"/>
    <s v="All"/>
    <x v="5"/>
    <x v="1"/>
    <n v="0"/>
    <n v="0"/>
    <n v="0"/>
    <n v="0"/>
  </r>
  <r>
    <x v="14"/>
    <x v="8"/>
    <s v="All"/>
    <x v="6"/>
    <x v="1"/>
    <n v="0"/>
    <n v="0"/>
    <n v="0"/>
    <n v="0"/>
  </r>
  <r>
    <x v="14"/>
    <x v="8"/>
    <s v="All"/>
    <x v="7"/>
    <x v="1"/>
    <n v="0"/>
    <n v="0"/>
    <n v="0"/>
    <n v="0"/>
  </r>
  <r>
    <x v="14"/>
    <x v="8"/>
    <s v="All"/>
    <x v="8"/>
    <x v="1"/>
    <n v="0"/>
    <n v="0"/>
    <n v="0"/>
    <n v="0"/>
  </r>
  <r>
    <x v="14"/>
    <x v="8"/>
    <s v="All"/>
    <x v="9"/>
    <x v="1"/>
    <n v="0"/>
    <n v="0"/>
    <n v="0"/>
    <n v="0"/>
  </r>
  <r>
    <x v="14"/>
    <x v="9"/>
    <s v="All"/>
    <x v="0"/>
    <x v="1"/>
    <n v="0"/>
    <n v="0"/>
    <n v="0"/>
    <n v="226912"/>
  </r>
  <r>
    <x v="14"/>
    <x v="9"/>
    <s v="All"/>
    <x v="1"/>
    <x v="1"/>
    <n v="0"/>
    <n v="0"/>
    <n v="0"/>
    <n v="364592"/>
  </r>
  <r>
    <x v="14"/>
    <x v="9"/>
    <s v="All"/>
    <x v="2"/>
    <x v="1"/>
    <n v="0"/>
    <n v="0"/>
    <n v="0"/>
    <n v="640689"/>
  </r>
  <r>
    <x v="14"/>
    <x v="9"/>
    <s v="All"/>
    <x v="3"/>
    <x v="1"/>
    <n v="0"/>
    <n v="0"/>
    <n v="0"/>
    <n v="671017"/>
  </r>
  <r>
    <x v="14"/>
    <x v="9"/>
    <s v="All"/>
    <x v="4"/>
    <x v="1"/>
    <n v="0"/>
    <n v="0"/>
    <n v="0"/>
    <n v="573710"/>
  </r>
  <r>
    <x v="14"/>
    <x v="9"/>
    <s v="All"/>
    <x v="5"/>
    <x v="1"/>
    <n v="0"/>
    <n v="0"/>
    <n v="0"/>
    <n v="427470"/>
  </r>
  <r>
    <x v="14"/>
    <x v="9"/>
    <s v="All"/>
    <x v="6"/>
    <x v="1"/>
    <n v="0"/>
    <n v="0"/>
    <n v="0"/>
    <n v="3629007"/>
  </r>
  <r>
    <x v="14"/>
    <x v="9"/>
    <s v="All"/>
    <x v="7"/>
    <x v="1"/>
    <n v="0"/>
    <n v="0"/>
    <n v="0"/>
    <n v="2755470"/>
  </r>
  <r>
    <x v="14"/>
    <x v="9"/>
    <s v="All"/>
    <x v="8"/>
    <x v="1"/>
    <n v="0"/>
    <n v="0"/>
    <n v="0"/>
    <n v="336225"/>
  </r>
  <r>
    <x v="14"/>
    <x v="9"/>
    <s v="All"/>
    <x v="9"/>
    <x v="1"/>
    <n v="0"/>
    <n v="0"/>
    <n v="0"/>
    <n v="232177"/>
  </r>
  <r>
    <x v="14"/>
    <x v="10"/>
    <s v="All"/>
    <x v="0"/>
    <x v="1"/>
    <n v="0"/>
    <n v="0"/>
    <n v="0"/>
    <n v="191915"/>
  </r>
  <r>
    <x v="14"/>
    <x v="10"/>
    <s v="All"/>
    <x v="1"/>
    <x v="1"/>
    <n v="0"/>
    <n v="0"/>
    <n v="0"/>
    <n v="316585"/>
  </r>
  <r>
    <x v="14"/>
    <x v="10"/>
    <s v="All"/>
    <x v="2"/>
    <x v="1"/>
    <n v="0"/>
    <n v="0"/>
    <n v="0"/>
    <n v="562987"/>
  </r>
  <r>
    <x v="14"/>
    <x v="10"/>
    <s v="All"/>
    <x v="3"/>
    <x v="1"/>
    <n v="0"/>
    <n v="0"/>
    <n v="0"/>
    <n v="591251"/>
  </r>
  <r>
    <x v="14"/>
    <x v="10"/>
    <s v="All"/>
    <x v="4"/>
    <x v="1"/>
    <n v="0"/>
    <n v="0"/>
    <n v="0"/>
    <n v="505054"/>
  </r>
  <r>
    <x v="14"/>
    <x v="10"/>
    <s v="All"/>
    <x v="5"/>
    <x v="1"/>
    <n v="0"/>
    <n v="0"/>
    <n v="0"/>
    <n v="389718"/>
  </r>
  <r>
    <x v="14"/>
    <x v="10"/>
    <s v="All"/>
    <x v="6"/>
    <x v="1"/>
    <n v="0"/>
    <n v="0"/>
    <n v="0"/>
    <n v="3203019"/>
  </r>
  <r>
    <x v="14"/>
    <x v="10"/>
    <s v="All"/>
    <x v="7"/>
    <x v="1"/>
    <n v="0"/>
    <n v="0"/>
    <n v="0"/>
    <n v="2533969"/>
  </r>
  <r>
    <x v="14"/>
    <x v="10"/>
    <s v="All"/>
    <x v="8"/>
    <x v="1"/>
    <n v="0"/>
    <n v="0"/>
    <n v="0"/>
    <n v="323847"/>
  </r>
  <r>
    <x v="14"/>
    <x v="10"/>
    <s v="All"/>
    <x v="9"/>
    <x v="1"/>
    <n v="0"/>
    <n v="0"/>
    <n v="0"/>
    <n v="225020"/>
  </r>
  <r>
    <x v="14"/>
    <x v="11"/>
    <s v="All"/>
    <x v="0"/>
    <x v="1"/>
    <n v="0"/>
    <n v="0"/>
    <n v="0"/>
    <n v="160546"/>
  </r>
  <r>
    <x v="14"/>
    <x v="11"/>
    <s v="All"/>
    <x v="1"/>
    <x v="1"/>
    <n v="0"/>
    <n v="0"/>
    <n v="0"/>
    <n v="268592"/>
  </r>
  <r>
    <x v="14"/>
    <x v="11"/>
    <s v="All"/>
    <x v="2"/>
    <x v="1"/>
    <n v="0"/>
    <n v="0"/>
    <n v="0"/>
    <n v="479267"/>
  </r>
  <r>
    <x v="14"/>
    <x v="11"/>
    <s v="All"/>
    <x v="3"/>
    <x v="1"/>
    <n v="0"/>
    <n v="0"/>
    <n v="0"/>
    <n v="507576"/>
  </r>
  <r>
    <x v="14"/>
    <x v="11"/>
    <s v="All"/>
    <x v="4"/>
    <x v="1"/>
    <n v="0"/>
    <n v="0"/>
    <n v="0"/>
    <n v="439029"/>
  </r>
  <r>
    <x v="14"/>
    <x v="11"/>
    <s v="All"/>
    <x v="5"/>
    <x v="1"/>
    <n v="0"/>
    <n v="0"/>
    <n v="0"/>
    <n v="376264"/>
  </r>
  <r>
    <x v="14"/>
    <x v="11"/>
    <s v="All"/>
    <x v="6"/>
    <x v="1"/>
    <n v="0"/>
    <n v="0"/>
    <n v="0"/>
    <n v="2849730"/>
  </r>
  <r>
    <x v="14"/>
    <x v="11"/>
    <s v="All"/>
    <x v="7"/>
    <x v="1"/>
    <n v="0"/>
    <n v="0"/>
    <n v="0"/>
    <n v="2247141"/>
  </r>
  <r>
    <x v="14"/>
    <x v="11"/>
    <s v="All"/>
    <x v="8"/>
    <x v="1"/>
    <n v="0"/>
    <n v="0"/>
    <n v="0"/>
    <n v="262985"/>
  </r>
  <r>
    <x v="14"/>
    <x v="11"/>
    <s v="All"/>
    <x v="9"/>
    <x v="1"/>
    <n v="0"/>
    <n v="0"/>
    <n v="0"/>
    <n v="191505"/>
  </r>
  <r>
    <x v="14"/>
    <x v="0"/>
    <s v="All"/>
    <x v="0"/>
    <x v="2"/>
    <n v="0"/>
    <n v="0"/>
    <n v="0"/>
    <n v="0"/>
  </r>
  <r>
    <x v="14"/>
    <x v="0"/>
    <s v="All"/>
    <x v="1"/>
    <x v="2"/>
    <n v="0"/>
    <n v="0"/>
    <n v="0"/>
    <n v="0"/>
  </r>
  <r>
    <x v="14"/>
    <x v="0"/>
    <s v="All"/>
    <x v="2"/>
    <x v="2"/>
    <n v="0"/>
    <n v="0"/>
    <n v="0"/>
    <n v="0"/>
  </r>
  <r>
    <x v="14"/>
    <x v="0"/>
    <s v="All"/>
    <x v="3"/>
    <x v="2"/>
    <n v="0"/>
    <n v="0"/>
    <n v="0"/>
    <n v="0"/>
  </r>
  <r>
    <x v="14"/>
    <x v="0"/>
    <s v="All"/>
    <x v="4"/>
    <x v="2"/>
    <n v="0"/>
    <n v="0"/>
    <n v="0"/>
    <n v="0"/>
  </r>
  <r>
    <x v="14"/>
    <x v="0"/>
    <s v="All"/>
    <x v="5"/>
    <x v="2"/>
    <n v="0"/>
    <n v="0"/>
    <n v="0"/>
    <n v="0"/>
  </r>
  <r>
    <x v="14"/>
    <x v="0"/>
    <s v="All"/>
    <x v="6"/>
    <x v="2"/>
    <n v="0"/>
    <n v="0"/>
    <n v="0"/>
    <n v="0"/>
  </r>
  <r>
    <x v="14"/>
    <x v="0"/>
    <s v="All"/>
    <x v="7"/>
    <x v="2"/>
    <n v="0"/>
    <n v="0"/>
    <n v="0"/>
    <n v="0"/>
  </r>
  <r>
    <x v="14"/>
    <x v="0"/>
    <s v="All"/>
    <x v="8"/>
    <x v="2"/>
    <n v="0"/>
    <n v="0"/>
    <n v="0"/>
    <n v="0"/>
  </r>
  <r>
    <x v="14"/>
    <x v="0"/>
    <s v="All"/>
    <x v="9"/>
    <x v="2"/>
    <n v="0"/>
    <n v="0"/>
    <n v="0"/>
    <n v="0"/>
  </r>
  <r>
    <x v="14"/>
    <x v="1"/>
    <s v="All"/>
    <x v="0"/>
    <x v="2"/>
    <n v="0"/>
    <n v="0"/>
    <n v="0"/>
    <n v="0"/>
  </r>
  <r>
    <x v="14"/>
    <x v="1"/>
    <s v="All"/>
    <x v="1"/>
    <x v="2"/>
    <n v="0"/>
    <n v="0"/>
    <n v="0"/>
    <n v="0"/>
  </r>
  <r>
    <x v="14"/>
    <x v="1"/>
    <s v="All"/>
    <x v="2"/>
    <x v="2"/>
    <n v="0"/>
    <n v="0"/>
    <n v="0"/>
    <n v="0"/>
  </r>
  <r>
    <x v="14"/>
    <x v="1"/>
    <s v="All"/>
    <x v="3"/>
    <x v="2"/>
    <n v="0"/>
    <n v="0"/>
    <n v="0"/>
    <n v="0"/>
  </r>
  <r>
    <x v="14"/>
    <x v="1"/>
    <s v="All"/>
    <x v="4"/>
    <x v="2"/>
    <n v="0"/>
    <n v="0"/>
    <n v="0"/>
    <n v="0"/>
  </r>
  <r>
    <x v="14"/>
    <x v="1"/>
    <s v="All"/>
    <x v="5"/>
    <x v="2"/>
    <n v="0"/>
    <n v="0"/>
    <n v="0"/>
    <n v="0"/>
  </r>
  <r>
    <x v="14"/>
    <x v="1"/>
    <s v="All"/>
    <x v="6"/>
    <x v="2"/>
    <n v="0"/>
    <n v="0"/>
    <n v="0"/>
    <n v="0"/>
  </r>
  <r>
    <x v="14"/>
    <x v="1"/>
    <s v="All"/>
    <x v="7"/>
    <x v="2"/>
    <n v="0"/>
    <n v="0"/>
    <n v="0"/>
    <n v="0"/>
  </r>
  <r>
    <x v="14"/>
    <x v="1"/>
    <s v="All"/>
    <x v="8"/>
    <x v="2"/>
    <n v="0"/>
    <n v="0"/>
    <n v="0"/>
    <n v="0"/>
  </r>
  <r>
    <x v="14"/>
    <x v="1"/>
    <s v="All"/>
    <x v="9"/>
    <x v="2"/>
    <n v="0"/>
    <n v="0"/>
    <n v="0"/>
    <n v="0"/>
  </r>
  <r>
    <x v="14"/>
    <x v="2"/>
    <s v="All"/>
    <x v="0"/>
    <x v="2"/>
    <n v="0"/>
    <n v="0"/>
    <n v="0"/>
    <n v="0"/>
  </r>
  <r>
    <x v="14"/>
    <x v="2"/>
    <s v="All"/>
    <x v="1"/>
    <x v="2"/>
    <n v="0"/>
    <n v="0"/>
    <n v="0"/>
    <n v="0"/>
  </r>
  <r>
    <x v="14"/>
    <x v="2"/>
    <s v="All"/>
    <x v="2"/>
    <x v="2"/>
    <n v="0"/>
    <n v="0"/>
    <n v="0"/>
    <n v="0"/>
  </r>
  <r>
    <x v="14"/>
    <x v="2"/>
    <s v="All"/>
    <x v="3"/>
    <x v="2"/>
    <n v="0"/>
    <n v="0"/>
    <n v="0"/>
    <n v="0"/>
  </r>
  <r>
    <x v="14"/>
    <x v="2"/>
    <s v="All"/>
    <x v="4"/>
    <x v="2"/>
    <n v="0"/>
    <n v="0"/>
    <n v="0"/>
    <n v="0"/>
  </r>
  <r>
    <x v="14"/>
    <x v="2"/>
    <s v="All"/>
    <x v="5"/>
    <x v="2"/>
    <n v="0"/>
    <n v="0"/>
    <n v="0"/>
    <n v="0"/>
  </r>
  <r>
    <x v="14"/>
    <x v="2"/>
    <s v="All"/>
    <x v="6"/>
    <x v="2"/>
    <n v="0"/>
    <n v="0"/>
    <n v="0"/>
    <n v="0"/>
  </r>
  <r>
    <x v="14"/>
    <x v="2"/>
    <s v="All"/>
    <x v="7"/>
    <x v="2"/>
    <n v="0"/>
    <n v="0"/>
    <n v="0"/>
    <n v="0"/>
  </r>
  <r>
    <x v="14"/>
    <x v="2"/>
    <s v="All"/>
    <x v="8"/>
    <x v="2"/>
    <n v="0"/>
    <n v="0"/>
    <n v="0"/>
    <n v="0"/>
  </r>
  <r>
    <x v="14"/>
    <x v="2"/>
    <s v="All"/>
    <x v="9"/>
    <x v="2"/>
    <n v="0"/>
    <n v="0"/>
    <n v="0"/>
    <n v="0"/>
  </r>
  <r>
    <x v="14"/>
    <x v="3"/>
    <s v="All"/>
    <x v="0"/>
    <x v="2"/>
    <n v="0"/>
    <n v="0"/>
    <n v="0"/>
    <n v="0"/>
  </r>
  <r>
    <x v="14"/>
    <x v="3"/>
    <s v="All"/>
    <x v="1"/>
    <x v="2"/>
    <n v="0"/>
    <n v="0"/>
    <n v="0"/>
    <n v="0"/>
  </r>
  <r>
    <x v="14"/>
    <x v="3"/>
    <s v="All"/>
    <x v="2"/>
    <x v="2"/>
    <n v="0"/>
    <n v="0"/>
    <n v="0"/>
    <n v="0"/>
  </r>
  <r>
    <x v="14"/>
    <x v="3"/>
    <s v="All"/>
    <x v="3"/>
    <x v="2"/>
    <n v="0"/>
    <n v="0"/>
    <n v="0"/>
    <n v="0"/>
  </r>
  <r>
    <x v="14"/>
    <x v="3"/>
    <s v="All"/>
    <x v="4"/>
    <x v="2"/>
    <n v="0"/>
    <n v="0"/>
    <n v="0"/>
    <n v="0"/>
  </r>
  <r>
    <x v="14"/>
    <x v="3"/>
    <s v="All"/>
    <x v="5"/>
    <x v="2"/>
    <n v="0"/>
    <n v="0"/>
    <n v="0"/>
    <n v="0"/>
  </r>
  <r>
    <x v="14"/>
    <x v="3"/>
    <s v="All"/>
    <x v="6"/>
    <x v="2"/>
    <n v="0"/>
    <n v="0"/>
    <n v="0"/>
    <n v="0"/>
  </r>
  <r>
    <x v="14"/>
    <x v="3"/>
    <s v="All"/>
    <x v="7"/>
    <x v="2"/>
    <n v="0"/>
    <n v="0"/>
    <n v="0"/>
    <n v="0"/>
  </r>
  <r>
    <x v="14"/>
    <x v="3"/>
    <s v="All"/>
    <x v="8"/>
    <x v="2"/>
    <n v="0"/>
    <n v="0"/>
    <n v="0"/>
    <n v="0"/>
  </r>
  <r>
    <x v="14"/>
    <x v="3"/>
    <s v="All"/>
    <x v="9"/>
    <x v="2"/>
    <n v="0"/>
    <n v="0"/>
    <n v="0"/>
    <n v="0"/>
  </r>
  <r>
    <x v="14"/>
    <x v="4"/>
    <s v="All"/>
    <x v="0"/>
    <x v="2"/>
    <n v="0"/>
    <n v="0"/>
    <n v="0"/>
    <n v="0"/>
  </r>
  <r>
    <x v="14"/>
    <x v="4"/>
    <s v="All"/>
    <x v="1"/>
    <x v="2"/>
    <n v="0"/>
    <n v="0"/>
    <n v="0"/>
    <n v="0"/>
  </r>
  <r>
    <x v="14"/>
    <x v="4"/>
    <s v="All"/>
    <x v="2"/>
    <x v="2"/>
    <n v="0"/>
    <n v="0"/>
    <n v="0"/>
    <n v="0"/>
  </r>
  <r>
    <x v="14"/>
    <x v="4"/>
    <s v="All"/>
    <x v="3"/>
    <x v="2"/>
    <n v="0"/>
    <n v="0"/>
    <n v="0"/>
    <n v="0"/>
  </r>
  <r>
    <x v="14"/>
    <x v="4"/>
    <s v="All"/>
    <x v="4"/>
    <x v="2"/>
    <n v="0"/>
    <n v="0"/>
    <n v="0"/>
    <n v="0"/>
  </r>
  <r>
    <x v="14"/>
    <x v="4"/>
    <s v="All"/>
    <x v="5"/>
    <x v="2"/>
    <n v="0"/>
    <n v="0"/>
    <n v="0"/>
    <n v="0"/>
  </r>
  <r>
    <x v="14"/>
    <x v="4"/>
    <s v="All"/>
    <x v="6"/>
    <x v="2"/>
    <n v="0"/>
    <n v="0"/>
    <n v="0"/>
    <n v="0"/>
  </r>
  <r>
    <x v="14"/>
    <x v="4"/>
    <s v="All"/>
    <x v="7"/>
    <x v="2"/>
    <n v="0"/>
    <n v="0"/>
    <n v="0"/>
    <n v="0"/>
  </r>
  <r>
    <x v="14"/>
    <x v="4"/>
    <s v="All"/>
    <x v="8"/>
    <x v="2"/>
    <n v="0"/>
    <n v="0"/>
    <n v="0"/>
    <n v="0"/>
  </r>
  <r>
    <x v="14"/>
    <x v="4"/>
    <s v="All"/>
    <x v="9"/>
    <x v="2"/>
    <n v="0"/>
    <n v="0"/>
    <n v="0"/>
    <n v="0"/>
  </r>
  <r>
    <x v="14"/>
    <x v="5"/>
    <s v="All"/>
    <x v="0"/>
    <x v="2"/>
    <n v="0"/>
    <n v="0"/>
    <n v="0"/>
    <n v="0"/>
  </r>
  <r>
    <x v="14"/>
    <x v="5"/>
    <s v="All"/>
    <x v="1"/>
    <x v="2"/>
    <n v="0"/>
    <n v="0"/>
    <n v="0"/>
    <n v="0"/>
  </r>
  <r>
    <x v="14"/>
    <x v="5"/>
    <s v="All"/>
    <x v="2"/>
    <x v="2"/>
    <n v="0"/>
    <n v="0"/>
    <n v="0"/>
    <n v="0"/>
  </r>
  <r>
    <x v="14"/>
    <x v="5"/>
    <s v="All"/>
    <x v="3"/>
    <x v="2"/>
    <n v="0"/>
    <n v="0"/>
    <n v="0"/>
    <n v="0"/>
  </r>
  <r>
    <x v="14"/>
    <x v="5"/>
    <s v="All"/>
    <x v="4"/>
    <x v="2"/>
    <n v="0"/>
    <n v="0"/>
    <n v="0"/>
    <n v="0"/>
  </r>
  <r>
    <x v="14"/>
    <x v="5"/>
    <s v="All"/>
    <x v="5"/>
    <x v="2"/>
    <n v="0"/>
    <n v="0"/>
    <n v="0"/>
    <n v="0"/>
  </r>
  <r>
    <x v="14"/>
    <x v="5"/>
    <s v="All"/>
    <x v="6"/>
    <x v="2"/>
    <n v="0"/>
    <n v="0"/>
    <n v="0"/>
    <n v="0"/>
  </r>
  <r>
    <x v="14"/>
    <x v="5"/>
    <s v="All"/>
    <x v="7"/>
    <x v="2"/>
    <n v="0"/>
    <n v="0"/>
    <n v="0"/>
    <n v="0"/>
  </r>
  <r>
    <x v="14"/>
    <x v="5"/>
    <s v="All"/>
    <x v="8"/>
    <x v="2"/>
    <n v="0"/>
    <n v="0"/>
    <n v="0"/>
    <n v="0"/>
  </r>
  <r>
    <x v="14"/>
    <x v="5"/>
    <s v="All"/>
    <x v="9"/>
    <x v="2"/>
    <n v="0"/>
    <n v="0"/>
    <n v="0"/>
    <n v="0"/>
  </r>
  <r>
    <x v="14"/>
    <x v="6"/>
    <s v="All"/>
    <x v="0"/>
    <x v="2"/>
    <n v="0"/>
    <n v="0"/>
    <n v="0"/>
    <n v="0"/>
  </r>
  <r>
    <x v="14"/>
    <x v="6"/>
    <s v="All"/>
    <x v="1"/>
    <x v="2"/>
    <n v="0"/>
    <n v="0"/>
    <n v="0"/>
    <n v="0"/>
  </r>
  <r>
    <x v="14"/>
    <x v="6"/>
    <s v="All"/>
    <x v="2"/>
    <x v="2"/>
    <n v="0"/>
    <n v="0"/>
    <n v="0"/>
    <n v="0"/>
  </r>
  <r>
    <x v="14"/>
    <x v="6"/>
    <s v="All"/>
    <x v="3"/>
    <x v="2"/>
    <n v="0"/>
    <n v="0"/>
    <n v="0"/>
    <n v="0"/>
  </r>
  <r>
    <x v="14"/>
    <x v="6"/>
    <s v="All"/>
    <x v="4"/>
    <x v="2"/>
    <n v="0"/>
    <n v="0"/>
    <n v="0"/>
    <n v="0"/>
  </r>
  <r>
    <x v="14"/>
    <x v="6"/>
    <s v="All"/>
    <x v="5"/>
    <x v="2"/>
    <n v="0"/>
    <n v="0"/>
    <n v="0"/>
    <n v="0"/>
  </r>
  <r>
    <x v="14"/>
    <x v="6"/>
    <s v="All"/>
    <x v="6"/>
    <x v="2"/>
    <n v="0"/>
    <n v="0"/>
    <n v="0"/>
    <n v="0"/>
  </r>
  <r>
    <x v="14"/>
    <x v="6"/>
    <s v="All"/>
    <x v="7"/>
    <x v="2"/>
    <n v="0"/>
    <n v="0"/>
    <n v="0"/>
    <n v="0"/>
  </r>
  <r>
    <x v="14"/>
    <x v="6"/>
    <s v="All"/>
    <x v="8"/>
    <x v="2"/>
    <n v="0"/>
    <n v="0"/>
    <n v="0"/>
    <n v="0"/>
  </r>
  <r>
    <x v="14"/>
    <x v="6"/>
    <s v="All"/>
    <x v="9"/>
    <x v="2"/>
    <n v="0"/>
    <n v="0"/>
    <n v="0"/>
    <n v="0"/>
  </r>
  <r>
    <x v="14"/>
    <x v="7"/>
    <s v="All"/>
    <x v="0"/>
    <x v="2"/>
    <n v="0"/>
    <n v="0"/>
    <n v="0"/>
    <n v="0"/>
  </r>
  <r>
    <x v="14"/>
    <x v="7"/>
    <s v="All"/>
    <x v="1"/>
    <x v="2"/>
    <n v="0"/>
    <n v="0"/>
    <n v="0"/>
    <n v="0"/>
  </r>
  <r>
    <x v="14"/>
    <x v="7"/>
    <s v="All"/>
    <x v="2"/>
    <x v="2"/>
    <n v="0"/>
    <n v="0"/>
    <n v="0"/>
    <n v="0"/>
  </r>
  <r>
    <x v="14"/>
    <x v="7"/>
    <s v="All"/>
    <x v="3"/>
    <x v="2"/>
    <n v="0"/>
    <n v="0"/>
    <n v="0"/>
    <n v="0"/>
  </r>
  <r>
    <x v="14"/>
    <x v="7"/>
    <s v="All"/>
    <x v="4"/>
    <x v="2"/>
    <n v="0"/>
    <n v="0"/>
    <n v="0"/>
    <n v="0"/>
  </r>
  <r>
    <x v="14"/>
    <x v="7"/>
    <s v="All"/>
    <x v="5"/>
    <x v="2"/>
    <n v="0"/>
    <n v="0"/>
    <n v="0"/>
    <n v="0"/>
  </r>
  <r>
    <x v="14"/>
    <x v="7"/>
    <s v="All"/>
    <x v="6"/>
    <x v="2"/>
    <n v="0"/>
    <n v="0"/>
    <n v="0"/>
    <n v="0"/>
  </r>
  <r>
    <x v="14"/>
    <x v="7"/>
    <s v="All"/>
    <x v="7"/>
    <x v="2"/>
    <n v="0"/>
    <n v="0"/>
    <n v="0"/>
    <n v="0"/>
  </r>
  <r>
    <x v="14"/>
    <x v="7"/>
    <s v="All"/>
    <x v="8"/>
    <x v="2"/>
    <n v="0"/>
    <n v="0"/>
    <n v="0"/>
    <n v="0"/>
  </r>
  <r>
    <x v="14"/>
    <x v="7"/>
    <s v="All"/>
    <x v="9"/>
    <x v="2"/>
    <n v="0"/>
    <n v="0"/>
    <n v="0"/>
    <n v="0"/>
  </r>
  <r>
    <x v="14"/>
    <x v="8"/>
    <s v="All"/>
    <x v="0"/>
    <x v="2"/>
    <n v="0"/>
    <n v="0"/>
    <n v="0"/>
    <n v="0"/>
  </r>
  <r>
    <x v="14"/>
    <x v="8"/>
    <s v="All"/>
    <x v="1"/>
    <x v="2"/>
    <n v="0"/>
    <n v="0"/>
    <n v="0"/>
    <n v="0"/>
  </r>
  <r>
    <x v="14"/>
    <x v="8"/>
    <s v="All"/>
    <x v="2"/>
    <x v="2"/>
    <n v="0"/>
    <n v="0"/>
    <n v="0"/>
    <n v="0"/>
  </r>
  <r>
    <x v="14"/>
    <x v="8"/>
    <s v="All"/>
    <x v="3"/>
    <x v="2"/>
    <n v="0"/>
    <n v="0"/>
    <n v="0"/>
    <n v="0"/>
  </r>
  <r>
    <x v="14"/>
    <x v="8"/>
    <s v="All"/>
    <x v="4"/>
    <x v="2"/>
    <n v="0"/>
    <n v="0"/>
    <n v="0"/>
    <n v="0"/>
  </r>
  <r>
    <x v="14"/>
    <x v="8"/>
    <s v="All"/>
    <x v="5"/>
    <x v="2"/>
    <n v="0"/>
    <n v="0"/>
    <n v="0"/>
    <n v="0"/>
  </r>
  <r>
    <x v="14"/>
    <x v="8"/>
    <s v="All"/>
    <x v="6"/>
    <x v="2"/>
    <n v="0"/>
    <n v="0"/>
    <n v="0"/>
    <n v="0"/>
  </r>
  <r>
    <x v="14"/>
    <x v="8"/>
    <s v="All"/>
    <x v="7"/>
    <x v="2"/>
    <n v="0"/>
    <n v="0"/>
    <n v="0"/>
    <n v="0"/>
  </r>
  <r>
    <x v="14"/>
    <x v="8"/>
    <s v="All"/>
    <x v="8"/>
    <x v="2"/>
    <n v="0"/>
    <n v="0"/>
    <n v="0"/>
    <n v="0"/>
  </r>
  <r>
    <x v="14"/>
    <x v="8"/>
    <s v="All"/>
    <x v="9"/>
    <x v="2"/>
    <n v="0"/>
    <n v="0"/>
    <n v="0"/>
    <n v="0"/>
  </r>
  <r>
    <x v="14"/>
    <x v="9"/>
    <s v="All"/>
    <x v="0"/>
    <x v="2"/>
    <n v="0"/>
    <n v="0"/>
    <n v="0"/>
    <n v="226912"/>
  </r>
  <r>
    <x v="14"/>
    <x v="9"/>
    <s v="All"/>
    <x v="1"/>
    <x v="2"/>
    <n v="0"/>
    <n v="0"/>
    <n v="0"/>
    <n v="364592"/>
  </r>
  <r>
    <x v="14"/>
    <x v="9"/>
    <s v="All"/>
    <x v="2"/>
    <x v="2"/>
    <n v="0"/>
    <n v="0"/>
    <n v="0"/>
    <n v="640689"/>
  </r>
  <r>
    <x v="14"/>
    <x v="9"/>
    <s v="All"/>
    <x v="3"/>
    <x v="2"/>
    <n v="0"/>
    <n v="0"/>
    <n v="0"/>
    <n v="671017"/>
  </r>
  <r>
    <x v="14"/>
    <x v="9"/>
    <s v="All"/>
    <x v="4"/>
    <x v="2"/>
    <n v="0"/>
    <n v="0"/>
    <n v="0"/>
    <n v="573710"/>
  </r>
  <r>
    <x v="14"/>
    <x v="9"/>
    <s v="All"/>
    <x v="5"/>
    <x v="2"/>
    <n v="0"/>
    <n v="0"/>
    <n v="0"/>
    <n v="427470"/>
  </r>
  <r>
    <x v="14"/>
    <x v="9"/>
    <s v="All"/>
    <x v="6"/>
    <x v="2"/>
    <n v="7"/>
    <n v="4"/>
    <n v="194"/>
    <n v="3629007"/>
  </r>
  <r>
    <x v="14"/>
    <x v="9"/>
    <s v="All"/>
    <x v="7"/>
    <x v="2"/>
    <n v="4"/>
    <n v="3"/>
    <n v="114"/>
    <n v="2755470"/>
  </r>
  <r>
    <x v="14"/>
    <x v="9"/>
    <s v="All"/>
    <x v="8"/>
    <x v="2"/>
    <n v="0"/>
    <n v="0"/>
    <n v="0"/>
    <n v="336225"/>
  </r>
  <r>
    <x v="14"/>
    <x v="9"/>
    <s v="All"/>
    <x v="9"/>
    <x v="2"/>
    <n v="0"/>
    <n v="0"/>
    <n v="0"/>
    <n v="232177"/>
  </r>
  <r>
    <x v="14"/>
    <x v="10"/>
    <s v="All"/>
    <x v="0"/>
    <x v="2"/>
    <n v="0"/>
    <n v="0"/>
    <n v="0"/>
    <n v="191915"/>
  </r>
  <r>
    <x v="14"/>
    <x v="10"/>
    <s v="All"/>
    <x v="1"/>
    <x v="2"/>
    <n v="0"/>
    <n v="0"/>
    <n v="0"/>
    <n v="316585"/>
  </r>
  <r>
    <x v="14"/>
    <x v="10"/>
    <s v="All"/>
    <x v="2"/>
    <x v="2"/>
    <n v="0"/>
    <n v="0"/>
    <n v="0"/>
    <n v="562987"/>
  </r>
  <r>
    <x v="14"/>
    <x v="10"/>
    <s v="All"/>
    <x v="3"/>
    <x v="2"/>
    <n v="0"/>
    <n v="0"/>
    <n v="0"/>
    <n v="591251"/>
  </r>
  <r>
    <x v="14"/>
    <x v="10"/>
    <s v="All"/>
    <x v="4"/>
    <x v="2"/>
    <n v="0"/>
    <n v="0"/>
    <n v="0"/>
    <n v="505054"/>
  </r>
  <r>
    <x v="14"/>
    <x v="10"/>
    <s v="All"/>
    <x v="5"/>
    <x v="2"/>
    <n v="0"/>
    <n v="0"/>
    <n v="0"/>
    <n v="389718"/>
  </r>
  <r>
    <x v="14"/>
    <x v="10"/>
    <s v="All"/>
    <x v="6"/>
    <x v="2"/>
    <n v="0"/>
    <n v="0"/>
    <n v="0"/>
    <n v="3203019"/>
  </r>
  <r>
    <x v="14"/>
    <x v="10"/>
    <s v="All"/>
    <x v="7"/>
    <x v="2"/>
    <n v="0"/>
    <n v="0"/>
    <n v="0"/>
    <n v="2533969"/>
  </r>
  <r>
    <x v="14"/>
    <x v="10"/>
    <s v="All"/>
    <x v="8"/>
    <x v="2"/>
    <n v="0"/>
    <n v="0"/>
    <n v="0"/>
    <n v="323847"/>
  </r>
  <r>
    <x v="14"/>
    <x v="10"/>
    <s v="All"/>
    <x v="9"/>
    <x v="2"/>
    <n v="0"/>
    <n v="0"/>
    <n v="0"/>
    <n v="225020"/>
  </r>
  <r>
    <x v="14"/>
    <x v="11"/>
    <s v="All"/>
    <x v="0"/>
    <x v="2"/>
    <n v="0"/>
    <n v="0"/>
    <n v="0"/>
    <n v="160546"/>
  </r>
  <r>
    <x v="14"/>
    <x v="11"/>
    <s v="All"/>
    <x v="1"/>
    <x v="2"/>
    <n v="0"/>
    <n v="0"/>
    <n v="0"/>
    <n v="268592"/>
  </r>
  <r>
    <x v="14"/>
    <x v="11"/>
    <s v="All"/>
    <x v="2"/>
    <x v="2"/>
    <n v="0"/>
    <n v="0"/>
    <n v="0"/>
    <n v="479267"/>
  </r>
  <r>
    <x v="14"/>
    <x v="11"/>
    <s v="All"/>
    <x v="3"/>
    <x v="2"/>
    <n v="0"/>
    <n v="0"/>
    <n v="0"/>
    <n v="507576"/>
  </r>
  <r>
    <x v="14"/>
    <x v="11"/>
    <s v="All"/>
    <x v="4"/>
    <x v="2"/>
    <n v="0"/>
    <n v="0"/>
    <n v="0"/>
    <n v="439029"/>
  </r>
  <r>
    <x v="14"/>
    <x v="11"/>
    <s v="All"/>
    <x v="5"/>
    <x v="2"/>
    <n v="0"/>
    <n v="0"/>
    <n v="0"/>
    <n v="376264"/>
  </r>
  <r>
    <x v="14"/>
    <x v="11"/>
    <s v="All"/>
    <x v="6"/>
    <x v="2"/>
    <n v="1"/>
    <n v="1"/>
    <n v="14"/>
    <n v="2849730"/>
  </r>
  <r>
    <x v="14"/>
    <x v="11"/>
    <s v="All"/>
    <x v="7"/>
    <x v="2"/>
    <n v="9"/>
    <n v="3"/>
    <n v="103"/>
    <n v="2247141"/>
  </r>
  <r>
    <x v="14"/>
    <x v="11"/>
    <s v="All"/>
    <x v="8"/>
    <x v="2"/>
    <n v="10"/>
    <n v="1"/>
    <n v="280"/>
    <n v="262985"/>
  </r>
  <r>
    <x v="14"/>
    <x v="11"/>
    <s v="All"/>
    <x v="9"/>
    <x v="2"/>
    <n v="0"/>
    <n v="0"/>
    <n v="0"/>
    <n v="191505"/>
  </r>
  <r>
    <x v="14"/>
    <x v="0"/>
    <s v="All"/>
    <x v="0"/>
    <x v="3"/>
    <n v="0"/>
    <n v="0"/>
    <n v="0"/>
    <n v="0"/>
  </r>
  <r>
    <x v="14"/>
    <x v="0"/>
    <s v="All"/>
    <x v="1"/>
    <x v="3"/>
    <n v="0"/>
    <n v="0"/>
    <n v="0"/>
    <n v="0"/>
  </r>
  <r>
    <x v="14"/>
    <x v="0"/>
    <s v="All"/>
    <x v="2"/>
    <x v="3"/>
    <n v="0"/>
    <n v="0"/>
    <n v="0"/>
    <n v="0"/>
  </r>
  <r>
    <x v="14"/>
    <x v="0"/>
    <s v="All"/>
    <x v="3"/>
    <x v="3"/>
    <n v="0"/>
    <n v="0"/>
    <n v="0"/>
    <n v="0"/>
  </r>
  <r>
    <x v="14"/>
    <x v="0"/>
    <s v="All"/>
    <x v="4"/>
    <x v="3"/>
    <n v="0"/>
    <n v="0"/>
    <n v="0"/>
    <n v="0"/>
  </r>
  <r>
    <x v="14"/>
    <x v="0"/>
    <s v="All"/>
    <x v="5"/>
    <x v="3"/>
    <n v="0"/>
    <n v="0"/>
    <n v="0"/>
    <n v="0"/>
  </r>
  <r>
    <x v="14"/>
    <x v="0"/>
    <s v="All"/>
    <x v="6"/>
    <x v="3"/>
    <n v="0"/>
    <n v="0"/>
    <n v="0"/>
    <n v="0"/>
  </r>
  <r>
    <x v="14"/>
    <x v="0"/>
    <s v="All"/>
    <x v="7"/>
    <x v="3"/>
    <n v="0"/>
    <n v="0"/>
    <n v="0"/>
    <n v="0"/>
  </r>
  <r>
    <x v="14"/>
    <x v="0"/>
    <s v="All"/>
    <x v="8"/>
    <x v="3"/>
    <n v="0"/>
    <n v="0"/>
    <n v="0"/>
    <n v="0"/>
  </r>
  <r>
    <x v="14"/>
    <x v="0"/>
    <s v="All"/>
    <x v="9"/>
    <x v="3"/>
    <n v="0"/>
    <n v="0"/>
    <n v="0"/>
    <n v="0"/>
  </r>
  <r>
    <x v="14"/>
    <x v="1"/>
    <s v="All"/>
    <x v="0"/>
    <x v="3"/>
    <n v="0"/>
    <n v="0"/>
    <n v="0"/>
    <n v="0"/>
  </r>
  <r>
    <x v="14"/>
    <x v="1"/>
    <s v="All"/>
    <x v="1"/>
    <x v="3"/>
    <n v="0"/>
    <n v="0"/>
    <n v="0"/>
    <n v="0"/>
  </r>
  <r>
    <x v="14"/>
    <x v="1"/>
    <s v="All"/>
    <x v="2"/>
    <x v="3"/>
    <n v="0"/>
    <n v="0"/>
    <n v="0"/>
    <n v="0"/>
  </r>
  <r>
    <x v="14"/>
    <x v="1"/>
    <s v="All"/>
    <x v="3"/>
    <x v="3"/>
    <n v="0"/>
    <n v="0"/>
    <n v="0"/>
    <n v="0"/>
  </r>
  <r>
    <x v="14"/>
    <x v="1"/>
    <s v="All"/>
    <x v="4"/>
    <x v="3"/>
    <n v="0"/>
    <n v="0"/>
    <n v="0"/>
    <n v="0"/>
  </r>
  <r>
    <x v="14"/>
    <x v="1"/>
    <s v="All"/>
    <x v="5"/>
    <x v="3"/>
    <n v="0"/>
    <n v="0"/>
    <n v="0"/>
    <n v="0"/>
  </r>
  <r>
    <x v="14"/>
    <x v="1"/>
    <s v="All"/>
    <x v="6"/>
    <x v="3"/>
    <n v="0"/>
    <n v="0"/>
    <n v="0"/>
    <n v="0"/>
  </r>
  <r>
    <x v="14"/>
    <x v="1"/>
    <s v="All"/>
    <x v="7"/>
    <x v="3"/>
    <n v="0"/>
    <n v="0"/>
    <n v="0"/>
    <n v="0"/>
  </r>
  <r>
    <x v="14"/>
    <x v="1"/>
    <s v="All"/>
    <x v="8"/>
    <x v="3"/>
    <n v="0"/>
    <n v="0"/>
    <n v="0"/>
    <n v="0"/>
  </r>
  <r>
    <x v="14"/>
    <x v="1"/>
    <s v="All"/>
    <x v="9"/>
    <x v="3"/>
    <n v="0"/>
    <n v="0"/>
    <n v="0"/>
    <n v="0"/>
  </r>
  <r>
    <x v="14"/>
    <x v="2"/>
    <s v="All"/>
    <x v="0"/>
    <x v="3"/>
    <n v="0"/>
    <n v="0"/>
    <n v="0"/>
    <n v="0"/>
  </r>
  <r>
    <x v="14"/>
    <x v="2"/>
    <s v="All"/>
    <x v="1"/>
    <x v="3"/>
    <n v="0"/>
    <n v="0"/>
    <n v="0"/>
    <n v="0"/>
  </r>
  <r>
    <x v="14"/>
    <x v="2"/>
    <s v="All"/>
    <x v="2"/>
    <x v="3"/>
    <n v="0"/>
    <n v="0"/>
    <n v="0"/>
    <n v="0"/>
  </r>
  <r>
    <x v="14"/>
    <x v="2"/>
    <s v="All"/>
    <x v="3"/>
    <x v="3"/>
    <n v="0"/>
    <n v="0"/>
    <n v="0"/>
    <n v="0"/>
  </r>
  <r>
    <x v="14"/>
    <x v="2"/>
    <s v="All"/>
    <x v="4"/>
    <x v="3"/>
    <n v="0"/>
    <n v="0"/>
    <n v="0"/>
    <n v="0"/>
  </r>
  <r>
    <x v="14"/>
    <x v="2"/>
    <s v="All"/>
    <x v="5"/>
    <x v="3"/>
    <n v="0"/>
    <n v="0"/>
    <n v="0"/>
    <n v="0"/>
  </r>
  <r>
    <x v="14"/>
    <x v="2"/>
    <s v="All"/>
    <x v="6"/>
    <x v="3"/>
    <n v="0"/>
    <n v="0"/>
    <n v="0"/>
    <n v="0"/>
  </r>
  <r>
    <x v="14"/>
    <x v="2"/>
    <s v="All"/>
    <x v="7"/>
    <x v="3"/>
    <n v="0"/>
    <n v="0"/>
    <n v="0"/>
    <n v="0"/>
  </r>
  <r>
    <x v="14"/>
    <x v="2"/>
    <s v="All"/>
    <x v="8"/>
    <x v="3"/>
    <n v="0"/>
    <n v="0"/>
    <n v="0"/>
    <n v="0"/>
  </r>
  <r>
    <x v="14"/>
    <x v="2"/>
    <s v="All"/>
    <x v="9"/>
    <x v="3"/>
    <n v="0"/>
    <n v="0"/>
    <n v="0"/>
    <n v="0"/>
  </r>
  <r>
    <x v="14"/>
    <x v="3"/>
    <s v="All"/>
    <x v="0"/>
    <x v="3"/>
    <n v="0"/>
    <n v="0"/>
    <n v="0"/>
    <n v="0"/>
  </r>
  <r>
    <x v="14"/>
    <x v="3"/>
    <s v="All"/>
    <x v="1"/>
    <x v="3"/>
    <n v="0"/>
    <n v="0"/>
    <n v="0"/>
    <n v="0"/>
  </r>
  <r>
    <x v="14"/>
    <x v="3"/>
    <s v="All"/>
    <x v="2"/>
    <x v="3"/>
    <n v="0"/>
    <n v="0"/>
    <n v="0"/>
    <n v="0"/>
  </r>
  <r>
    <x v="14"/>
    <x v="3"/>
    <s v="All"/>
    <x v="3"/>
    <x v="3"/>
    <n v="0"/>
    <n v="0"/>
    <n v="0"/>
    <n v="0"/>
  </r>
  <r>
    <x v="14"/>
    <x v="3"/>
    <s v="All"/>
    <x v="4"/>
    <x v="3"/>
    <n v="0"/>
    <n v="0"/>
    <n v="0"/>
    <n v="0"/>
  </r>
  <r>
    <x v="14"/>
    <x v="3"/>
    <s v="All"/>
    <x v="5"/>
    <x v="3"/>
    <n v="0"/>
    <n v="0"/>
    <n v="0"/>
    <n v="0"/>
  </r>
  <r>
    <x v="14"/>
    <x v="3"/>
    <s v="All"/>
    <x v="6"/>
    <x v="3"/>
    <n v="0"/>
    <n v="0"/>
    <n v="0"/>
    <n v="0"/>
  </r>
  <r>
    <x v="14"/>
    <x v="3"/>
    <s v="All"/>
    <x v="7"/>
    <x v="3"/>
    <n v="0"/>
    <n v="0"/>
    <n v="0"/>
    <n v="0"/>
  </r>
  <r>
    <x v="14"/>
    <x v="3"/>
    <s v="All"/>
    <x v="8"/>
    <x v="3"/>
    <n v="0"/>
    <n v="0"/>
    <n v="0"/>
    <n v="0"/>
  </r>
  <r>
    <x v="14"/>
    <x v="3"/>
    <s v="All"/>
    <x v="9"/>
    <x v="3"/>
    <n v="0"/>
    <n v="0"/>
    <n v="0"/>
    <n v="0"/>
  </r>
  <r>
    <x v="14"/>
    <x v="4"/>
    <s v="All"/>
    <x v="0"/>
    <x v="3"/>
    <n v="0"/>
    <n v="0"/>
    <n v="0"/>
    <n v="0"/>
  </r>
  <r>
    <x v="14"/>
    <x v="4"/>
    <s v="All"/>
    <x v="1"/>
    <x v="3"/>
    <n v="0"/>
    <n v="0"/>
    <n v="0"/>
    <n v="0"/>
  </r>
  <r>
    <x v="14"/>
    <x v="4"/>
    <s v="All"/>
    <x v="2"/>
    <x v="3"/>
    <n v="0"/>
    <n v="0"/>
    <n v="0"/>
    <n v="0"/>
  </r>
  <r>
    <x v="14"/>
    <x v="4"/>
    <s v="All"/>
    <x v="3"/>
    <x v="3"/>
    <n v="0"/>
    <n v="0"/>
    <n v="0"/>
    <n v="0"/>
  </r>
  <r>
    <x v="14"/>
    <x v="4"/>
    <s v="All"/>
    <x v="4"/>
    <x v="3"/>
    <n v="0"/>
    <n v="0"/>
    <n v="0"/>
    <n v="0"/>
  </r>
  <r>
    <x v="14"/>
    <x v="4"/>
    <s v="All"/>
    <x v="5"/>
    <x v="3"/>
    <n v="0"/>
    <n v="0"/>
    <n v="0"/>
    <n v="0"/>
  </r>
  <r>
    <x v="14"/>
    <x v="4"/>
    <s v="All"/>
    <x v="6"/>
    <x v="3"/>
    <n v="0"/>
    <n v="0"/>
    <n v="0"/>
    <n v="0"/>
  </r>
  <r>
    <x v="14"/>
    <x v="4"/>
    <s v="All"/>
    <x v="7"/>
    <x v="3"/>
    <n v="0"/>
    <n v="0"/>
    <n v="0"/>
    <n v="0"/>
  </r>
  <r>
    <x v="14"/>
    <x v="4"/>
    <s v="All"/>
    <x v="8"/>
    <x v="3"/>
    <n v="0"/>
    <n v="0"/>
    <n v="0"/>
    <n v="0"/>
  </r>
  <r>
    <x v="14"/>
    <x v="4"/>
    <s v="All"/>
    <x v="9"/>
    <x v="3"/>
    <n v="0"/>
    <n v="0"/>
    <n v="0"/>
    <n v="0"/>
  </r>
  <r>
    <x v="14"/>
    <x v="5"/>
    <s v="All"/>
    <x v="0"/>
    <x v="3"/>
    <n v="0"/>
    <n v="0"/>
    <n v="0"/>
    <n v="0"/>
  </r>
  <r>
    <x v="14"/>
    <x v="5"/>
    <s v="All"/>
    <x v="1"/>
    <x v="3"/>
    <n v="0"/>
    <n v="0"/>
    <n v="0"/>
    <n v="0"/>
  </r>
  <r>
    <x v="14"/>
    <x v="5"/>
    <s v="All"/>
    <x v="2"/>
    <x v="3"/>
    <n v="0"/>
    <n v="0"/>
    <n v="0"/>
    <n v="0"/>
  </r>
  <r>
    <x v="14"/>
    <x v="5"/>
    <s v="All"/>
    <x v="3"/>
    <x v="3"/>
    <n v="0"/>
    <n v="0"/>
    <n v="0"/>
    <n v="0"/>
  </r>
  <r>
    <x v="14"/>
    <x v="5"/>
    <s v="All"/>
    <x v="4"/>
    <x v="3"/>
    <n v="0"/>
    <n v="0"/>
    <n v="0"/>
    <n v="0"/>
  </r>
  <r>
    <x v="14"/>
    <x v="5"/>
    <s v="All"/>
    <x v="5"/>
    <x v="3"/>
    <n v="0"/>
    <n v="0"/>
    <n v="0"/>
    <n v="0"/>
  </r>
  <r>
    <x v="14"/>
    <x v="5"/>
    <s v="All"/>
    <x v="6"/>
    <x v="3"/>
    <n v="0"/>
    <n v="0"/>
    <n v="0"/>
    <n v="0"/>
  </r>
  <r>
    <x v="14"/>
    <x v="5"/>
    <s v="All"/>
    <x v="7"/>
    <x v="3"/>
    <n v="0"/>
    <n v="0"/>
    <n v="0"/>
    <n v="0"/>
  </r>
  <r>
    <x v="14"/>
    <x v="5"/>
    <s v="All"/>
    <x v="8"/>
    <x v="3"/>
    <n v="0"/>
    <n v="0"/>
    <n v="0"/>
    <n v="0"/>
  </r>
  <r>
    <x v="14"/>
    <x v="5"/>
    <s v="All"/>
    <x v="9"/>
    <x v="3"/>
    <n v="0"/>
    <n v="0"/>
    <n v="0"/>
    <n v="0"/>
  </r>
  <r>
    <x v="14"/>
    <x v="6"/>
    <s v="All"/>
    <x v="0"/>
    <x v="3"/>
    <n v="0"/>
    <n v="0"/>
    <n v="0"/>
    <n v="0"/>
  </r>
  <r>
    <x v="14"/>
    <x v="6"/>
    <s v="All"/>
    <x v="1"/>
    <x v="3"/>
    <n v="0"/>
    <n v="0"/>
    <n v="0"/>
    <n v="0"/>
  </r>
  <r>
    <x v="14"/>
    <x v="6"/>
    <s v="All"/>
    <x v="2"/>
    <x v="3"/>
    <n v="0"/>
    <n v="0"/>
    <n v="0"/>
    <n v="0"/>
  </r>
  <r>
    <x v="14"/>
    <x v="6"/>
    <s v="All"/>
    <x v="3"/>
    <x v="3"/>
    <n v="0"/>
    <n v="0"/>
    <n v="0"/>
    <n v="0"/>
  </r>
  <r>
    <x v="14"/>
    <x v="6"/>
    <s v="All"/>
    <x v="4"/>
    <x v="3"/>
    <n v="0"/>
    <n v="0"/>
    <n v="0"/>
    <n v="0"/>
  </r>
  <r>
    <x v="14"/>
    <x v="6"/>
    <s v="All"/>
    <x v="5"/>
    <x v="3"/>
    <n v="0"/>
    <n v="0"/>
    <n v="0"/>
    <n v="0"/>
  </r>
  <r>
    <x v="14"/>
    <x v="6"/>
    <s v="All"/>
    <x v="6"/>
    <x v="3"/>
    <n v="0"/>
    <n v="0"/>
    <n v="0"/>
    <n v="0"/>
  </r>
  <r>
    <x v="14"/>
    <x v="6"/>
    <s v="All"/>
    <x v="7"/>
    <x v="3"/>
    <n v="0"/>
    <n v="0"/>
    <n v="0"/>
    <n v="0"/>
  </r>
  <r>
    <x v="14"/>
    <x v="6"/>
    <s v="All"/>
    <x v="8"/>
    <x v="3"/>
    <n v="0"/>
    <n v="0"/>
    <n v="0"/>
    <n v="0"/>
  </r>
  <r>
    <x v="14"/>
    <x v="6"/>
    <s v="All"/>
    <x v="9"/>
    <x v="3"/>
    <n v="0"/>
    <n v="0"/>
    <n v="0"/>
    <n v="0"/>
  </r>
  <r>
    <x v="14"/>
    <x v="7"/>
    <s v="All"/>
    <x v="0"/>
    <x v="3"/>
    <n v="0"/>
    <n v="0"/>
    <n v="0"/>
    <n v="0"/>
  </r>
  <r>
    <x v="14"/>
    <x v="7"/>
    <s v="All"/>
    <x v="1"/>
    <x v="3"/>
    <n v="0"/>
    <n v="0"/>
    <n v="0"/>
    <n v="0"/>
  </r>
  <r>
    <x v="14"/>
    <x v="7"/>
    <s v="All"/>
    <x v="2"/>
    <x v="3"/>
    <n v="0"/>
    <n v="0"/>
    <n v="0"/>
    <n v="0"/>
  </r>
  <r>
    <x v="14"/>
    <x v="7"/>
    <s v="All"/>
    <x v="3"/>
    <x v="3"/>
    <n v="0"/>
    <n v="0"/>
    <n v="0"/>
    <n v="0"/>
  </r>
  <r>
    <x v="14"/>
    <x v="7"/>
    <s v="All"/>
    <x v="4"/>
    <x v="3"/>
    <n v="0"/>
    <n v="0"/>
    <n v="0"/>
    <n v="0"/>
  </r>
  <r>
    <x v="14"/>
    <x v="7"/>
    <s v="All"/>
    <x v="5"/>
    <x v="3"/>
    <n v="0"/>
    <n v="0"/>
    <n v="0"/>
    <n v="0"/>
  </r>
  <r>
    <x v="14"/>
    <x v="7"/>
    <s v="All"/>
    <x v="6"/>
    <x v="3"/>
    <n v="0"/>
    <n v="0"/>
    <n v="0"/>
    <n v="0"/>
  </r>
  <r>
    <x v="14"/>
    <x v="7"/>
    <s v="All"/>
    <x v="7"/>
    <x v="3"/>
    <n v="0"/>
    <n v="0"/>
    <n v="0"/>
    <n v="0"/>
  </r>
  <r>
    <x v="14"/>
    <x v="7"/>
    <s v="All"/>
    <x v="8"/>
    <x v="3"/>
    <n v="0"/>
    <n v="0"/>
    <n v="0"/>
    <n v="0"/>
  </r>
  <r>
    <x v="14"/>
    <x v="7"/>
    <s v="All"/>
    <x v="9"/>
    <x v="3"/>
    <n v="0"/>
    <n v="0"/>
    <n v="0"/>
    <n v="0"/>
  </r>
  <r>
    <x v="14"/>
    <x v="8"/>
    <s v="All"/>
    <x v="0"/>
    <x v="3"/>
    <n v="0"/>
    <n v="0"/>
    <n v="0"/>
    <n v="0"/>
  </r>
  <r>
    <x v="14"/>
    <x v="8"/>
    <s v="All"/>
    <x v="1"/>
    <x v="3"/>
    <n v="0"/>
    <n v="0"/>
    <n v="0"/>
    <n v="0"/>
  </r>
  <r>
    <x v="14"/>
    <x v="8"/>
    <s v="All"/>
    <x v="2"/>
    <x v="3"/>
    <n v="0"/>
    <n v="0"/>
    <n v="0"/>
    <n v="0"/>
  </r>
  <r>
    <x v="14"/>
    <x v="8"/>
    <s v="All"/>
    <x v="3"/>
    <x v="3"/>
    <n v="0"/>
    <n v="0"/>
    <n v="0"/>
    <n v="0"/>
  </r>
  <r>
    <x v="14"/>
    <x v="8"/>
    <s v="All"/>
    <x v="4"/>
    <x v="3"/>
    <n v="0"/>
    <n v="0"/>
    <n v="0"/>
    <n v="0"/>
  </r>
  <r>
    <x v="14"/>
    <x v="8"/>
    <s v="All"/>
    <x v="5"/>
    <x v="3"/>
    <n v="0"/>
    <n v="0"/>
    <n v="0"/>
    <n v="0"/>
  </r>
  <r>
    <x v="14"/>
    <x v="8"/>
    <s v="All"/>
    <x v="6"/>
    <x v="3"/>
    <n v="0"/>
    <n v="0"/>
    <n v="0"/>
    <n v="0"/>
  </r>
  <r>
    <x v="14"/>
    <x v="8"/>
    <s v="All"/>
    <x v="7"/>
    <x v="3"/>
    <n v="0"/>
    <n v="0"/>
    <n v="0"/>
    <n v="0"/>
  </r>
  <r>
    <x v="14"/>
    <x v="8"/>
    <s v="All"/>
    <x v="8"/>
    <x v="3"/>
    <n v="0"/>
    <n v="0"/>
    <n v="0"/>
    <n v="0"/>
  </r>
  <r>
    <x v="14"/>
    <x v="8"/>
    <s v="All"/>
    <x v="9"/>
    <x v="3"/>
    <n v="0"/>
    <n v="0"/>
    <n v="0"/>
    <n v="0"/>
  </r>
  <r>
    <x v="14"/>
    <x v="9"/>
    <s v="All"/>
    <x v="0"/>
    <x v="3"/>
    <n v="0"/>
    <n v="0"/>
    <n v="0"/>
    <n v="226912"/>
  </r>
  <r>
    <x v="14"/>
    <x v="9"/>
    <s v="All"/>
    <x v="1"/>
    <x v="3"/>
    <n v="0"/>
    <n v="0"/>
    <n v="0"/>
    <n v="364592"/>
  </r>
  <r>
    <x v="14"/>
    <x v="9"/>
    <s v="All"/>
    <x v="2"/>
    <x v="3"/>
    <n v="0"/>
    <n v="0"/>
    <n v="0"/>
    <n v="640689"/>
  </r>
  <r>
    <x v="14"/>
    <x v="9"/>
    <s v="All"/>
    <x v="3"/>
    <x v="3"/>
    <n v="0"/>
    <n v="0"/>
    <n v="0"/>
    <n v="671017"/>
  </r>
  <r>
    <x v="14"/>
    <x v="9"/>
    <s v="All"/>
    <x v="4"/>
    <x v="3"/>
    <n v="0"/>
    <n v="0"/>
    <n v="0"/>
    <n v="573710"/>
  </r>
  <r>
    <x v="14"/>
    <x v="9"/>
    <s v="All"/>
    <x v="5"/>
    <x v="3"/>
    <n v="0"/>
    <n v="0"/>
    <n v="0"/>
    <n v="427470"/>
  </r>
  <r>
    <x v="14"/>
    <x v="9"/>
    <s v="All"/>
    <x v="6"/>
    <x v="3"/>
    <n v="1"/>
    <n v="1"/>
    <n v="8"/>
    <n v="3629007"/>
  </r>
  <r>
    <x v="14"/>
    <x v="9"/>
    <s v="All"/>
    <x v="7"/>
    <x v="3"/>
    <n v="0"/>
    <n v="0"/>
    <n v="0"/>
    <n v="2755470"/>
  </r>
  <r>
    <x v="14"/>
    <x v="9"/>
    <s v="All"/>
    <x v="8"/>
    <x v="3"/>
    <n v="0"/>
    <n v="0"/>
    <n v="0"/>
    <n v="336225"/>
  </r>
  <r>
    <x v="14"/>
    <x v="9"/>
    <s v="All"/>
    <x v="9"/>
    <x v="3"/>
    <n v="0"/>
    <n v="0"/>
    <n v="0"/>
    <n v="232177"/>
  </r>
  <r>
    <x v="14"/>
    <x v="10"/>
    <s v="All"/>
    <x v="0"/>
    <x v="3"/>
    <n v="0"/>
    <n v="0"/>
    <n v="0"/>
    <n v="191915"/>
  </r>
  <r>
    <x v="14"/>
    <x v="10"/>
    <s v="All"/>
    <x v="1"/>
    <x v="3"/>
    <n v="0"/>
    <n v="0"/>
    <n v="0"/>
    <n v="316585"/>
  </r>
  <r>
    <x v="14"/>
    <x v="10"/>
    <s v="All"/>
    <x v="2"/>
    <x v="3"/>
    <n v="0"/>
    <n v="0"/>
    <n v="0"/>
    <n v="562987"/>
  </r>
  <r>
    <x v="14"/>
    <x v="10"/>
    <s v="All"/>
    <x v="3"/>
    <x v="3"/>
    <n v="0"/>
    <n v="0"/>
    <n v="0"/>
    <n v="591251"/>
  </r>
  <r>
    <x v="14"/>
    <x v="10"/>
    <s v="All"/>
    <x v="4"/>
    <x v="3"/>
    <n v="0"/>
    <n v="0"/>
    <n v="0"/>
    <n v="505054"/>
  </r>
  <r>
    <x v="14"/>
    <x v="10"/>
    <s v="All"/>
    <x v="5"/>
    <x v="3"/>
    <n v="0"/>
    <n v="0"/>
    <n v="0"/>
    <n v="389718"/>
  </r>
  <r>
    <x v="14"/>
    <x v="10"/>
    <s v="All"/>
    <x v="6"/>
    <x v="3"/>
    <n v="0"/>
    <n v="0"/>
    <n v="0"/>
    <n v="3203019"/>
  </r>
  <r>
    <x v="14"/>
    <x v="10"/>
    <s v="All"/>
    <x v="7"/>
    <x v="3"/>
    <n v="0"/>
    <n v="0"/>
    <n v="0"/>
    <n v="2533969"/>
  </r>
  <r>
    <x v="14"/>
    <x v="10"/>
    <s v="All"/>
    <x v="8"/>
    <x v="3"/>
    <n v="0"/>
    <n v="0"/>
    <n v="0"/>
    <n v="323847"/>
  </r>
  <r>
    <x v="14"/>
    <x v="10"/>
    <s v="All"/>
    <x v="9"/>
    <x v="3"/>
    <n v="0"/>
    <n v="0"/>
    <n v="0"/>
    <n v="225020"/>
  </r>
  <r>
    <x v="14"/>
    <x v="11"/>
    <s v="All"/>
    <x v="0"/>
    <x v="3"/>
    <n v="0"/>
    <n v="0"/>
    <n v="0"/>
    <n v="160546"/>
  </r>
  <r>
    <x v="14"/>
    <x v="11"/>
    <s v="All"/>
    <x v="1"/>
    <x v="3"/>
    <n v="0"/>
    <n v="0"/>
    <n v="0"/>
    <n v="268592"/>
  </r>
  <r>
    <x v="14"/>
    <x v="11"/>
    <s v="All"/>
    <x v="2"/>
    <x v="3"/>
    <n v="0"/>
    <n v="0"/>
    <n v="0"/>
    <n v="479267"/>
  </r>
  <r>
    <x v="14"/>
    <x v="11"/>
    <s v="All"/>
    <x v="3"/>
    <x v="3"/>
    <n v="0"/>
    <n v="0"/>
    <n v="0"/>
    <n v="507576"/>
  </r>
  <r>
    <x v="14"/>
    <x v="11"/>
    <s v="All"/>
    <x v="4"/>
    <x v="3"/>
    <n v="1"/>
    <n v="1"/>
    <n v="10"/>
    <n v="439029"/>
  </r>
  <r>
    <x v="14"/>
    <x v="11"/>
    <s v="All"/>
    <x v="5"/>
    <x v="3"/>
    <n v="0"/>
    <n v="0"/>
    <n v="0"/>
    <n v="376264"/>
  </r>
  <r>
    <x v="14"/>
    <x v="11"/>
    <s v="All"/>
    <x v="6"/>
    <x v="3"/>
    <n v="1"/>
    <n v="1"/>
    <n v="30"/>
    <n v="2849730"/>
  </r>
  <r>
    <x v="14"/>
    <x v="11"/>
    <s v="All"/>
    <x v="7"/>
    <x v="3"/>
    <n v="0"/>
    <n v="0"/>
    <n v="0"/>
    <n v="2247141"/>
  </r>
  <r>
    <x v="14"/>
    <x v="11"/>
    <s v="All"/>
    <x v="8"/>
    <x v="3"/>
    <n v="0"/>
    <n v="0"/>
    <n v="0"/>
    <n v="262985"/>
  </r>
  <r>
    <x v="14"/>
    <x v="11"/>
    <s v="All"/>
    <x v="9"/>
    <x v="3"/>
    <n v="0"/>
    <n v="0"/>
    <n v="0"/>
    <n v="191505"/>
  </r>
  <r>
    <x v="15"/>
    <x v="0"/>
    <s v="All"/>
    <x v="0"/>
    <x v="0"/>
    <n v="0"/>
    <n v="0"/>
    <n v="0"/>
    <n v="0"/>
  </r>
  <r>
    <x v="15"/>
    <x v="0"/>
    <s v="All"/>
    <x v="1"/>
    <x v="0"/>
    <n v="0"/>
    <n v="0"/>
    <n v="0"/>
    <n v="0"/>
  </r>
  <r>
    <x v="15"/>
    <x v="0"/>
    <s v="All"/>
    <x v="2"/>
    <x v="0"/>
    <n v="0"/>
    <n v="0"/>
    <n v="0"/>
    <n v="0"/>
  </r>
  <r>
    <x v="15"/>
    <x v="0"/>
    <s v="All"/>
    <x v="3"/>
    <x v="0"/>
    <n v="0"/>
    <n v="0"/>
    <n v="0"/>
    <n v="0"/>
  </r>
  <r>
    <x v="15"/>
    <x v="0"/>
    <s v="All"/>
    <x v="4"/>
    <x v="0"/>
    <n v="0"/>
    <n v="0"/>
    <n v="0"/>
    <n v="0"/>
  </r>
  <r>
    <x v="15"/>
    <x v="0"/>
    <s v="All"/>
    <x v="5"/>
    <x v="0"/>
    <n v="0"/>
    <n v="0"/>
    <n v="0"/>
    <n v="0"/>
  </r>
  <r>
    <x v="15"/>
    <x v="0"/>
    <s v="All"/>
    <x v="6"/>
    <x v="0"/>
    <n v="0"/>
    <n v="0"/>
    <n v="0"/>
    <n v="0"/>
  </r>
  <r>
    <x v="15"/>
    <x v="0"/>
    <s v="All"/>
    <x v="7"/>
    <x v="0"/>
    <n v="0"/>
    <n v="0"/>
    <n v="0"/>
    <n v="0"/>
  </r>
  <r>
    <x v="15"/>
    <x v="0"/>
    <s v="All"/>
    <x v="8"/>
    <x v="0"/>
    <n v="0"/>
    <n v="0"/>
    <n v="0"/>
    <n v="0"/>
  </r>
  <r>
    <x v="15"/>
    <x v="0"/>
    <s v="All"/>
    <x v="9"/>
    <x v="0"/>
    <n v="0"/>
    <n v="0"/>
    <n v="0"/>
    <n v="0"/>
  </r>
  <r>
    <x v="15"/>
    <x v="1"/>
    <s v="All"/>
    <x v="0"/>
    <x v="0"/>
    <n v="0"/>
    <n v="0"/>
    <n v="0"/>
    <n v="0"/>
  </r>
  <r>
    <x v="15"/>
    <x v="1"/>
    <s v="All"/>
    <x v="1"/>
    <x v="0"/>
    <n v="0"/>
    <n v="0"/>
    <n v="0"/>
    <n v="0"/>
  </r>
  <r>
    <x v="15"/>
    <x v="1"/>
    <s v="All"/>
    <x v="2"/>
    <x v="0"/>
    <n v="0"/>
    <n v="0"/>
    <n v="0"/>
    <n v="0"/>
  </r>
  <r>
    <x v="15"/>
    <x v="1"/>
    <s v="All"/>
    <x v="3"/>
    <x v="0"/>
    <n v="0"/>
    <n v="0"/>
    <n v="0"/>
    <n v="0"/>
  </r>
  <r>
    <x v="15"/>
    <x v="1"/>
    <s v="All"/>
    <x v="4"/>
    <x v="0"/>
    <n v="0"/>
    <n v="0"/>
    <n v="0"/>
    <n v="0"/>
  </r>
  <r>
    <x v="15"/>
    <x v="1"/>
    <s v="All"/>
    <x v="5"/>
    <x v="0"/>
    <n v="0"/>
    <n v="0"/>
    <n v="0"/>
    <n v="0"/>
  </r>
  <r>
    <x v="15"/>
    <x v="1"/>
    <s v="All"/>
    <x v="6"/>
    <x v="0"/>
    <n v="0"/>
    <n v="0"/>
    <n v="0"/>
    <n v="0"/>
  </r>
  <r>
    <x v="15"/>
    <x v="1"/>
    <s v="All"/>
    <x v="7"/>
    <x v="0"/>
    <n v="0"/>
    <n v="0"/>
    <n v="0"/>
    <n v="0"/>
  </r>
  <r>
    <x v="15"/>
    <x v="1"/>
    <s v="All"/>
    <x v="8"/>
    <x v="0"/>
    <n v="0"/>
    <n v="0"/>
    <n v="0"/>
    <n v="0"/>
  </r>
  <r>
    <x v="15"/>
    <x v="1"/>
    <s v="All"/>
    <x v="9"/>
    <x v="0"/>
    <n v="0"/>
    <n v="0"/>
    <n v="0"/>
    <n v="0"/>
  </r>
  <r>
    <x v="15"/>
    <x v="2"/>
    <s v="All"/>
    <x v="0"/>
    <x v="0"/>
    <n v="0"/>
    <n v="0"/>
    <n v="0"/>
    <n v="0"/>
  </r>
  <r>
    <x v="15"/>
    <x v="2"/>
    <s v="All"/>
    <x v="1"/>
    <x v="0"/>
    <n v="0"/>
    <n v="0"/>
    <n v="0"/>
    <n v="0"/>
  </r>
  <r>
    <x v="15"/>
    <x v="2"/>
    <s v="All"/>
    <x v="2"/>
    <x v="0"/>
    <n v="0"/>
    <n v="0"/>
    <n v="0"/>
    <n v="0"/>
  </r>
  <r>
    <x v="15"/>
    <x v="2"/>
    <s v="All"/>
    <x v="3"/>
    <x v="0"/>
    <n v="0"/>
    <n v="0"/>
    <n v="0"/>
    <n v="0"/>
  </r>
  <r>
    <x v="15"/>
    <x v="2"/>
    <s v="All"/>
    <x v="4"/>
    <x v="0"/>
    <n v="0"/>
    <n v="0"/>
    <n v="0"/>
    <n v="0"/>
  </r>
  <r>
    <x v="15"/>
    <x v="2"/>
    <s v="All"/>
    <x v="5"/>
    <x v="0"/>
    <n v="0"/>
    <n v="0"/>
    <n v="0"/>
    <n v="0"/>
  </r>
  <r>
    <x v="15"/>
    <x v="2"/>
    <s v="All"/>
    <x v="6"/>
    <x v="0"/>
    <n v="0"/>
    <n v="0"/>
    <n v="0"/>
    <n v="0"/>
  </r>
  <r>
    <x v="15"/>
    <x v="2"/>
    <s v="All"/>
    <x v="7"/>
    <x v="0"/>
    <n v="0"/>
    <n v="0"/>
    <n v="0"/>
    <n v="0"/>
  </r>
  <r>
    <x v="15"/>
    <x v="2"/>
    <s v="All"/>
    <x v="8"/>
    <x v="0"/>
    <n v="0"/>
    <n v="0"/>
    <n v="0"/>
    <n v="0"/>
  </r>
  <r>
    <x v="15"/>
    <x v="2"/>
    <s v="All"/>
    <x v="9"/>
    <x v="0"/>
    <n v="0"/>
    <n v="0"/>
    <n v="0"/>
    <n v="0"/>
  </r>
  <r>
    <x v="15"/>
    <x v="3"/>
    <s v="All"/>
    <x v="0"/>
    <x v="0"/>
    <n v="0"/>
    <n v="0"/>
    <n v="0"/>
    <n v="0"/>
  </r>
  <r>
    <x v="15"/>
    <x v="3"/>
    <s v="All"/>
    <x v="1"/>
    <x v="0"/>
    <n v="0"/>
    <n v="0"/>
    <n v="0"/>
    <n v="0"/>
  </r>
  <r>
    <x v="15"/>
    <x v="3"/>
    <s v="All"/>
    <x v="2"/>
    <x v="0"/>
    <n v="0"/>
    <n v="0"/>
    <n v="0"/>
    <n v="0"/>
  </r>
  <r>
    <x v="15"/>
    <x v="3"/>
    <s v="All"/>
    <x v="3"/>
    <x v="0"/>
    <n v="0"/>
    <n v="0"/>
    <n v="0"/>
    <n v="0"/>
  </r>
  <r>
    <x v="15"/>
    <x v="3"/>
    <s v="All"/>
    <x v="4"/>
    <x v="0"/>
    <n v="0"/>
    <n v="0"/>
    <n v="0"/>
    <n v="0"/>
  </r>
  <r>
    <x v="15"/>
    <x v="3"/>
    <s v="All"/>
    <x v="5"/>
    <x v="0"/>
    <n v="0"/>
    <n v="0"/>
    <n v="0"/>
    <n v="0"/>
  </r>
  <r>
    <x v="15"/>
    <x v="3"/>
    <s v="All"/>
    <x v="6"/>
    <x v="0"/>
    <n v="0"/>
    <n v="0"/>
    <n v="0"/>
    <n v="0"/>
  </r>
  <r>
    <x v="15"/>
    <x v="3"/>
    <s v="All"/>
    <x v="7"/>
    <x v="0"/>
    <n v="0"/>
    <n v="0"/>
    <n v="0"/>
    <n v="0"/>
  </r>
  <r>
    <x v="15"/>
    <x v="3"/>
    <s v="All"/>
    <x v="8"/>
    <x v="0"/>
    <n v="0"/>
    <n v="0"/>
    <n v="0"/>
    <n v="0"/>
  </r>
  <r>
    <x v="15"/>
    <x v="3"/>
    <s v="All"/>
    <x v="9"/>
    <x v="0"/>
    <n v="0"/>
    <n v="0"/>
    <n v="0"/>
    <n v="0"/>
  </r>
  <r>
    <x v="15"/>
    <x v="4"/>
    <s v="All"/>
    <x v="0"/>
    <x v="0"/>
    <n v="0"/>
    <n v="0"/>
    <n v="0"/>
    <n v="0"/>
  </r>
  <r>
    <x v="15"/>
    <x v="4"/>
    <s v="All"/>
    <x v="1"/>
    <x v="0"/>
    <n v="0"/>
    <n v="0"/>
    <n v="0"/>
    <n v="0"/>
  </r>
  <r>
    <x v="15"/>
    <x v="4"/>
    <s v="All"/>
    <x v="2"/>
    <x v="0"/>
    <n v="0"/>
    <n v="0"/>
    <n v="0"/>
    <n v="0"/>
  </r>
  <r>
    <x v="15"/>
    <x v="4"/>
    <s v="All"/>
    <x v="3"/>
    <x v="0"/>
    <n v="0"/>
    <n v="0"/>
    <n v="0"/>
    <n v="0"/>
  </r>
  <r>
    <x v="15"/>
    <x v="4"/>
    <s v="All"/>
    <x v="4"/>
    <x v="0"/>
    <n v="0"/>
    <n v="0"/>
    <n v="0"/>
    <n v="0"/>
  </r>
  <r>
    <x v="15"/>
    <x v="4"/>
    <s v="All"/>
    <x v="5"/>
    <x v="0"/>
    <n v="0"/>
    <n v="0"/>
    <n v="0"/>
    <n v="0"/>
  </r>
  <r>
    <x v="15"/>
    <x v="4"/>
    <s v="All"/>
    <x v="6"/>
    <x v="0"/>
    <n v="0"/>
    <n v="0"/>
    <n v="0"/>
    <n v="0"/>
  </r>
  <r>
    <x v="15"/>
    <x v="4"/>
    <s v="All"/>
    <x v="7"/>
    <x v="0"/>
    <n v="0"/>
    <n v="0"/>
    <n v="0"/>
    <n v="0"/>
  </r>
  <r>
    <x v="15"/>
    <x v="4"/>
    <s v="All"/>
    <x v="8"/>
    <x v="0"/>
    <n v="0"/>
    <n v="0"/>
    <n v="0"/>
    <n v="0"/>
  </r>
  <r>
    <x v="15"/>
    <x v="4"/>
    <s v="All"/>
    <x v="9"/>
    <x v="0"/>
    <n v="0"/>
    <n v="0"/>
    <n v="0"/>
    <n v="0"/>
  </r>
  <r>
    <x v="15"/>
    <x v="5"/>
    <s v="All"/>
    <x v="0"/>
    <x v="0"/>
    <n v="0"/>
    <n v="0"/>
    <n v="0"/>
    <n v="2299"/>
  </r>
  <r>
    <x v="15"/>
    <x v="5"/>
    <s v="All"/>
    <x v="1"/>
    <x v="0"/>
    <n v="0"/>
    <n v="0"/>
    <n v="0"/>
    <n v="3706"/>
  </r>
  <r>
    <x v="15"/>
    <x v="5"/>
    <s v="All"/>
    <x v="2"/>
    <x v="0"/>
    <n v="0"/>
    <n v="0"/>
    <n v="0"/>
    <n v="6851"/>
  </r>
  <r>
    <x v="15"/>
    <x v="5"/>
    <s v="All"/>
    <x v="3"/>
    <x v="0"/>
    <n v="0"/>
    <n v="0"/>
    <n v="0"/>
    <n v="7933"/>
  </r>
  <r>
    <x v="15"/>
    <x v="5"/>
    <s v="All"/>
    <x v="4"/>
    <x v="0"/>
    <n v="0"/>
    <n v="0"/>
    <n v="0"/>
    <n v="6626"/>
  </r>
  <r>
    <x v="15"/>
    <x v="5"/>
    <s v="All"/>
    <x v="5"/>
    <x v="0"/>
    <n v="0"/>
    <n v="0"/>
    <n v="0"/>
    <n v="4113"/>
  </r>
  <r>
    <x v="15"/>
    <x v="5"/>
    <s v="All"/>
    <x v="6"/>
    <x v="0"/>
    <n v="0"/>
    <n v="0"/>
    <n v="0"/>
    <n v="38207"/>
  </r>
  <r>
    <x v="15"/>
    <x v="5"/>
    <s v="All"/>
    <x v="7"/>
    <x v="0"/>
    <n v="0"/>
    <n v="0"/>
    <n v="0"/>
    <n v="27603"/>
  </r>
  <r>
    <x v="15"/>
    <x v="5"/>
    <s v="All"/>
    <x v="8"/>
    <x v="0"/>
    <n v="1"/>
    <n v="1"/>
    <n v="25"/>
    <n v="1623"/>
  </r>
  <r>
    <x v="15"/>
    <x v="5"/>
    <s v="All"/>
    <x v="9"/>
    <x v="0"/>
    <n v="0"/>
    <n v="0"/>
    <n v="0"/>
    <n v="281"/>
  </r>
  <r>
    <x v="15"/>
    <x v="6"/>
    <s v="All"/>
    <x v="0"/>
    <x v="0"/>
    <n v="0"/>
    <n v="0"/>
    <n v="0"/>
    <n v="8005"/>
  </r>
  <r>
    <x v="15"/>
    <x v="6"/>
    <s v="All"/>
    <x v="1"/>
    <x v="0"/>
    <n v="0"/>
    <n v="0"/>
    <n v="0"/>
    <n v="13409"/>
  </r>
  <r>
    <x v="15"/>
    <x v="6"/>
    <s v="All"/>
    <x v="2"/>
    <x v="0"/>
    <n v="0"/>
    <n v="0"/>
    <n v="0"/>
    <n v="26087"/>
  </r>
  <r>
    <x v="15"/>
    <x v="6"/>
    <s v="All"/>
    <x v="3"/>
    <x v="0"/>
    <n v="0"/>
    <n v="0"/>
    <n v="0"/>
    <n v="31883"/>
  </r>
  <r>
    <x v="15"/>
    <x v="6"/>
    <s v="All"/>
    <x v="4"/>
    <x v="0"/>
    <n v="0"/>
    <n v="0"/>
    <n v="0"/>
    <n v="28690"/>
  </r>
  <r>
    <x v="15"/>
    <x v="6"/>
    <s v="All"/>
    <x v="5"/>
    <x v="0"/>
    <n v="0"/>
    <n v="0"/>
    <n v="0"/>
    <n v="19581"/>
  </r>
  <r>
    <x v="15"/>
    <x v="6"/>
    <s v="All"/>
    <x v="6"/>
    <x v="0"/>
    <n v="0"/>
    <n v="0"/>
    <n v="0"/>
    <n v="132202"/>
  </r>
  <r>
    <x v="15"/>
    <x v="6"/>
    <s v="All"/>
    <x v="7"/>
    <x v="0"/>
    <n v="0"/>
    <n v="0"/>
    <n v="0"/>
    <n v="130380"/>
  </r>
  <r>
    <x v="15"/>
    <x v="6"/>
    <s v="All"/>
    <x v="8"/>
    <x v="0"/>
    <n v="5"/>
    <n v="1"/>
    <n v="53"/>
    <n v="25933"/>
  </r>
  <r>
    <x v="15"/>
    <x v="6"/>
    <s v="All"/>
    <x v="9"/>
    <x v="0"/>
    <n v="0"/>
    <n v="0"/>
    <n v="0"/>
    <n v="15432"/>
  </r>
  <r>
    <x v="15"/>
    <x v="7"/>
    <s v="All"/>
    <x v="0"/>
    <x v="0"/>
    <n v="0"/>
    <n v="0"/>
    <n v="0"/>
    <n v="7600"/>
  </r>
  <r>
    <x v="15"/>
    <x v="7"/>
    <s v="All"/>
    <x v="1"/>
    <x v="0"/>
    <n v="0"/>
    <n v="0"/>
    <n v="0"/>
    <n v="12140"/>
  </r>
  <r>
    <x v="15"/>
    <x v="7"/>
    <s v="All"/>
    <x v="2"/>
    <x v="0"/>
    <n v="0"/>
    <n v="0"/>
    <n v="0"/>
    <n v="23894"/>
  </r>
  <r>
    <x v="15"/>
    <x v="7"/>
    <s v="All"/>
    <x v="3"/>
    <x v="0"/>
    <n v="0"/>
    <n v="0"/>
    <n v="0"/>
    <n v="28814"/>
  </r>
  <r>
    <x v="15"/>
    <x v="7"/>
    <s v="All"/>
    <x v="4"/>
    <x v="0"/>
    <n v="0"/>
    <n v="0"/>
    <n v="0"/>
    <n v="26958"/>
  </r>
  <r>
    <x v="15"/>
    <x v="7"/>
    <s v="All"/>
    <x v="5"/>
    <x v="0"/>
    <n v="0"/>
    <n v="0"/>
    <n v="0"/>
    <n v="18361"/>
  </r>
  <r>
    <x v="15"/>
    <x v="7"/>
    <s v="All"/>
    <x v="6"/>
    <x v="0"/>
    <n v="0"/>
    <n v="0"/>
    <n v="0"/>
    <n v="122508"/>
  </r>
  <r>
    <x v="15"/>
    <x v="7"/>
    <s v="All"/>
    <x v="7"/>
    <x v="0"/>
    <n v="0"/>
    <n v="0"/>
    <n v="0"/>
    <n v="125747"/>
  </r>
  <r>
    <x v="15"/>
    <x v="7"/>
    <s v="All"/>
    <x v="8"/>
    <x v="0"/>
    <n v="0"/>
    <n v="0"/>
    <n v="0"/>
    <n v="26549"/>
  </r>
  <r>
    <x v="15"/>
    <x v="7"/>
    <s v="All"/>
    <x v="9"/>
    <x v="0"/>
    <n v="0"/>
    <n v="0"/>
    <n v="0"/>
    <n v="16138"/>
  </r>
  <r>
    <x v="15"/>
    <x v="8"/>
    <s v="All"/>
    <x v="0"/>
    <x v="0"/>
    <n v="0"/>
    <n v="0"/>
    <n v="0"/>
    <n v="7388"/>
  </r>
  <r>
    <x v="15"/>
    <x v="8"/>
    <s v="All"/>
    <x v="1"/>
    <x v="0"/>
    <n v="0"/>
    <n v="0"/>
    <n v="0"/>
    <n v="11752"/>
  </r>
  <r>
    <x v="15"/>
    <x v="8"/>
    <s v="All"/>
    <x v="2"/>
    <x v="0"/>
    <n v="0"/>
    <n v="0"/>
    <n v="0"/>
    <n v="22678"/>
  </r>
  <r>
    <x v="15"/>
    <x v="8"/>
    <s v="All"/>
    <x v="3"/>
    <x v="0"/>
    <n v="0"/>
    <n v="0"/>
    <n v="0"/>
    <n v="27312"/>
  </r>
  <r>
    <x v="15"/>
    <x v="8"/>
    <s v="All"/>
    <x v="4"/>
    <x v="0"/>
    <n v="0"/>
    <n v="0"/>
    <n v="0"/>
    <n v="26305"/>
  </r>
  <r>
    <x v="15"/>
    <x v="8"/>
    <s v="All"/>
    <x v="5"/>
    <x v="0"/>
    <n v="0"/>
    <n v="0"/>
    <n v="0"/>
    <n v="18224"/>
  </r>
  <r>
    <x v="15"/>
    <x v="8"/>
    <s v="All"/>
    <x v="6"/>
    <x v="0"/>
    <n v="0"/>
    <n v="0"/>
    <n v="0"/>
    <n v="114628"/>
  </r>
  <r>
    <x v="15"/>
    <x v="8"/>
    <s v="All"/>
    <x v="7"/>
    <x v="0"/>
    <n v="0"/>
    <n v="0"/>
    <n v="0"/>
    <n v="123860"/>
  </r>
  <r>
    <x v="15"/>
    <x v="8"/>
    <s v="All"/>
    <x v="8"/>
    <x v="0"/>
    <n v="0"/>
    <n v="0"/>
    <n v="0"/>
    <n v="27900"/>
  </r>
  <r>
    <x v="15"/>
    <x v="8"/>
    <s v="All"/>
    <x v="9"/>
    <x v="0"/>
    <n v="0"/>
    <n v="0"/>
    <n v="0"/>
    <n v="17107"/>
  </r>
  <r>
    <x v="15"/>
    <x v="9"/>
    <s v="All"/>
    <x v="0"/>
    <x v="0"/>
    <n v="0"/>
    <n v="0"/>
    <n v="0"/>
    <n v="6840"/>
  </r>
  <r>
    <x v="15"/>
    <x v="9"/>
    <s v="All"/>
    <x v="1"/>
    <x v="0"/>
    <n v="0"/>
    <n v="0"/>
    <n v="0"/>
    <n v="11317"/>
  </r>
  <r>
    <x v="15"/>
    <x v="9"/>
    <s v="All"/>
    <x v="2"/>
    <x v="0"/>
    <n v="0"/>
    <n v="0"/>
    <n v="0"/>
    <n v="21633"/>
  </r>
  <r>
    <x v="15"/>
    <x v="9"/>
    <s v="All"/>
    <x v="3"/>
    <x v="0"/>
    <n v="0"/>
    <n v="0"/>
    <n v="0"/>
    <n v="26289"/>
  </r>
  <r>
    <x v="15"/>
    <x v="9"/>
    <s v="All"/>
    <x v="4"/>
    <x v="0"/>
    <n v="0"/>
    <n v="0"/>
    <n v="0"/>
    <n v="25049"/>
  </r>
  <r>
    <x v="15"/>
    <x v="9"/>
    <s v="All"/>
    <x v="5"/>
    <x v="0"/>
    <n v="0"/>
    <n v="0"/>
    <n v="0"/>
    <n v="18589"/>
  </r>
  <r>
    <x v="15"/>
    <x v="9"/>
    <s v="All"/>
    <x v="6"/>
    <x v="0"/>
    <n v="0"/>
    <n v="0"/>
    <n v="0"/>
    <n v="109526"/>
  </r>
  <r>
    <x v="15"/>
    <x v="9"/>
    <s v="All"/>
    <x v="7"/>
    <x v="0"/>
    <n v="0"/>
    <n v="0"/>
    <n v="0"/>
    <n v="124017"/>
  </r>
  <r>
    <x v="15"/>
    <x v="9"/>
    <s v="All"/>
    <x v="8"/>
    <x v="0"/>
    <n v="2"/>
    <n v="1"/>
    <n v="60"/>
    <n v="30377"/>
  </r>
  <r>
    <x v="15"/>
    <x v="9"/>
    <s v="All"/>
    <x v="9"/>
    <x v="0"/>
    <n v="0"/>
    <n v="0"/>
    <n v="0"/>
    <n v="18230"/>
  </r>
  <r>
    <x v="15"/>
    <x v="10"/>
    <s v="All"/>
    <x v="0"/>
    <x v="0"/>
    <n v="0"/>
    <n v="0"/>
    <n v="0"/>
    <n v="6541"/>
  </r>
  <r>
    <x v="15"/>
    <x v="10"/>
    <s v="All"/>
    <x v="1"/>
    <x v="0"/>
    <n v="0"/>
    <n v="0"/>
    <n v="0"/>
    <n v="11123"/>
  </r>
  <r>
    <x v="15"/>
    <x v="10"/>
    <s v="All"/>
    <x v="2"/>
    <x v="0"/>
    <n v="0"/>
    <n v="0"/>
    <n v="0"/>
    <n v="20699"/>
  </r>
  <r>
    <x v="15"/>
    <x v="10"/>
    <s v="All"/>
    <x v="3"/>
    <x v="0"/>
    <n v="0"/>
    <n v="0"/>
    <n v="0"/>
    <n v="24784"/>
  </r>
  <r>
    <x v="15"/>
    <x v="10"/>
    <s v="All"/>
    <x v="4"/>
    <x v="0"/>
    <n v="0"/>
    <n v="0"/>
    <n v="0"/>
    <n v="23568"/>
  </r>
  <r>
    <x v="15"/>
    <x v="10"/>
    <s v="All"/>
    <x v="5"/>
    <x v="0"/>
    <n v="0"/>
    <n v="0"/>
    <n v="0"/>
    <n v="18252"/>
  </r>
  <r>
    <x v="15"/>
    <x v="10"/>
    <s v="All"/>
    <x v="6"/>
    <x v="0"/>
    <n v="0"/>
    <n v="0"/>
    <n v="0"/>
    <n v="106287"/>
  </r>
  <r>
    <x v="15"/>
    <x v="10"/>
    <s v="All"/>
    <x v="7"/>
    <x v="0"/>
    <n v="0"/>
    <n v="0"/>
    <n v="0"/>
    <n v="122810"/>
  </r>
  <r>
    <x v="15"/>
    <x v="10"/>
    <s v="All"/>
    <x v="8"/>
    <x v="0"/>
    <n v="0"/>
    <n v="0"/>
    <n v="0"/>
    <n v="32519"/>
  </r>
  <r>
    <x v="15"/>
    <x v="10"/>
    <s v="All"/>
    <x v="9"/>
    <x v="0"/>
    <n v="0"/>
    <n v="0"/>
    <n v="0"/>
    <n v="19190"/>
  </r>
  <r>
    <x v="15"/>
    <x v="11"/>
    <s v="All"/>
    <x v="0"/>
    <x v="0"/>
    <n v="0"/>
    <n v="0"/>
    <n v="0"/>
    <n v="0"/>
  </r>
  <r>
    <x v="15"/>
    <x v="11"/>
    <s v="All"/>
    <x v="1"/>
    <x v="0"/>
    <n v="0"/>
    <n v="0"/>
    <n v="0"/>
    <n v="0"/>
  </r>
  <r>
    <x v="15"/>
    <x v="11"/>
    <s v="All"/>
    <x v="2"/>
    <x v="0"/>
    <n v="0"/>
    <n v="0"/>
    <n v="0"/>
    <n v="0"/>
  </r>
  <r>
    <x v="15"/>
    <x v="11"/>
    <s v="All"/>
    <x v="3"/>
    <x v="0"/>
    <n v="0"/>
    <n v="0"/>
    <n v="0"/>
    <n v="0"/>
  </r>
  <r>
    <x v="15"/>
    <x v="11"/>
    <s v="All"/>
    <x v="4"/>
    <x v="0"/>
    <n v="0"/>
    <n v="0"/>
    <n v="0"/>
    <n v="0"/>
  </r>
  <r>
    <x v="15"/>
    <x v="11"/>
    <s v="All"/>
    <x v="5"/>
    <x v="0"/>
    <n v="0"/>
    <n v="0"/>
    <n v="0"/>
    <n v="0"/>
  </r>
  <r>
    <x v="15"/>
    <x v="11"/>
    <s v="All"/>
    <x v="6"/>
    <x v="0"/>
    <n v="0"/>
    <n v="0"/>
    <n v="0"/>
    <n v="0"/>
  </r>
  <r>
    <x v="15"/>
    <x v="11"/>
    <s v="All"/>
    <x v="7"/>
    <x v="0"/>
    <n v="0"/>
    <n v="0"/>
    <n v="0"/>
    <n v="0"/>
  </r>
  <r>
    <x v="15"/>
    <x v="11"/>
    <s v="All"/>
    <x v="8"/>
    <x v="0"/>
    <n v="0"/>
    <n v="0"/>
    <n v="0"/>
    <n v="0"/>
  </r>
  <r>
    <x v="15"/>
    <x v="11"/>
    <s v="All"/>
    <x v="9"/>
    <x v="0"/>
    <n v="0"/>
    <n v="0"/>
    <n v="0"/>
    <n v="0"/>
  </r>
  <r>
    <x v="15"/>
    <x v="0"/>
    <s v="All"/>
    <x v="0"/>
    <x v="1"/>
    <n v="0"/>
    <n v="0"/>
    <n v="0"/>
    <n v="0"/>
  </r>
  <r>
    <x v="15"/>
    <x v="0"/>
    <s v="All"/>
    <x v="1"/>
    <x v="1"/>
    <n v="0"/>
    <n v="0"/>
    <n v="0"/>
    <n v="0"/>
  </r>
  <r>
    <x v="15"/>
    <x v="0"/>
    <s v="All"/>
    <x v="2"/>
    <x v="1"/>
    <n v="0"/>
    <n v="0"/>
    <n v="0"/>
    <n v="0"/>
  </r>
  <r>
    <x v="15"/>
    <x v="0"/>
    <s v="All"/>
    <x v="3"/>
    <x v="1"/>
    <n v="0"/>
    <n v="0"/>
    <n v="0"/>
    <n v="0"/>
  </r>
  <r>
    <x v="15"/>
    <x v="0"/>
    <s v="All"/>
    <x v="4"/>
    <x v="1"/>
    <n v="0"/>
    <n v="0"/>
    <n v="0"/>
    <n v="0"/>
  </r>
  <r>
    <x v="15"/>
    <x v="0"/>
    <s v="All"/>
    <x v="5"/>
    <x v="1"/>
    <n v="0"/>
    <n v="0"/>
    <n v="0"/>
    <n v="0"/>
  </r>
  <r>
    <x v="15"/>
    <x v="0"/>
    <s v="All"/>
    <x v="6"/>
    <x v="1"/>
    <n v="0"/>
    <n v="0"/>
    <n v="0"/>
    <n v="0"/>
  </r>
  <r>
    <x v="15"/>
    <x v="0"/>
    <s v="All"/>
    <x v="7"/>
    <x v="1"/>
    <n v="0"/>
    <n v="0"/>
    <n v="0"/>
    <n v="0"/>
  </r>
  <r>
    <x v="15"/>
    <x v="0"/>
    <s v="All"/>
    <x v="8"/>
    <x v="1"/>
    <n v="0"/>
    <n v="0"/>
    <n v="0"/>
    <n v="0"/>
  </r>
  <r>
    <x v="15"/>
    <x v="0"/>
    <s v="All"/>
    <x v="9"/>
    <x v="1"/>
    <n v="0"/>
    <n v="0"/>
    <n v="0"/>
    <n v="0"/>
  </r>
  <r>
    <x v="15"/>
    <x v="1"/>
    <s v="All"/>
    <x v="0"/>
    <x v="1"/>
    <n v="0"/>
    <n v="0"/>
    <n v="0"/>
    <n v="0"/>
  </r>
  <r>
    <x v="15"/>
    <x v="1"/>
    <s v="All"/>
    <x v="1"/>
    <x v="1"/>
    <n v="0"/>
    <n v="0"/>
    <n v="0"/>
    <n v="0"/>
  </r>
  <r>
    <x v="15"/>
    <x v="1"/>
    <s v="All"/>
    <x v="2"/>
    <x v="1"/>
    <n v="0"/>
    <n v="0"/>
    <n v="0"/>
    <n v="0"/>
  </r>
  <r>
    <x v="15"/>
    <x v="1"/>
    <s v="All"/>
    <x v="3"/>
    <x v="1"/>
    <n v="0"/>
    <n v="0"/>
    <n v="0"/>
    <n v="0"/>
  </r>
  <r>
    <x v="15"/>
    <x v="1"/>
    <s v="All"/>
    <x v="4"/>
    <x v="1"/>
    <n v="0"/>
    <n v="0"/>
    <n v="0"/>
    <n v="0"/>
  </r>
  <r>
    <x v="15"/>
    <x v="1"/>
    <s v="All"/>
    <x v="5"/>
    <x v="1"/>
    <n v="0"/>
    <n v="0"/>
    <n v="0"/>
    <n v="0"/>
  </r>
  <r>
    <x v="15"/>
    <x v="1"/>
    <s v="All"/>
    <x v="6"/>
    <x v="1"/>
    <n v="0"/>
    <n v="0"/>
    <n v="0"/>
    <n v="0"/>
  </r>
  <r>
    <x v="15"/>
    <x v="1"/>
    <s v="All"/>
    <x v="7"/>
    <x v="1"/>
    <n v="0"/>
    <n v="0"/>
    <n v="0"/>
    <n v="0"/>
  </r>
  <r>
    <x v="15"/>
    <x v="1"/>
    <s v="All"/>
    <x v="8"/>
    <x v="1"/>
    <n v="0"/>
    <n v="0"/>
    <n v="0"/>
    <n v="0"/>
  </r>
  <r>
    <x v="15"/>
    <x v="1"/>
    <s v="All"/>
    <x v="9"/>
    <x v="1"/>
    <n v="0"/>
    <n v="0"/>
    <n v="0"/>
    <n v="0"/>
  </r>
  <r>
    <x v="15"/>
    <x v="2"/>
    <s v="All"/>
    <x v="0"/>
    <x v="1"/>
    <n v="0"/>
    <n v="0"/>
    <n v="0"/>
    <n v="0"/>
  </r>
  <r>
    <x v="15"/>
    <x v="2"/>
    <s v="All"/>
    <x v="1"/>
    <x v="1"/>
    <n v="0"/>
    <n v="0"/>
    <n v="0"/>
    <n v="0"/>
  </r>
  <r>
    <x v="15"/>
    <x v="2"/>
    <s v="All"/>
    <x v="2"/>
    <x v="1"/>
    <n v="0"/>
    <n v="0"/>
    <n v="0"/>
    <n v="0"/>
  </r>
  <r>
    <x v="15"/>
    <x v="2"/>
    <s v="All"/>
    <x v="3"/>
    <x v="1"/>
    <n v="0"/>
    <n v="0"/>
    <n v="0"/>
    <n v="0"/>
  </r>
  <r>
    <x v="15"/>
    <x v="2"/>
    <s v="All"/>
    <x v="4"/>
    <x v="1"/>
    <n v="0"/>
    <n v="0"/>
    <n v="0"/>
    <n v="0"/>
  </r>
  <r>
    <x v="15"/>
    <x v="2"/>
    <s v="All"/>
    <x v="5"/>
    <x v="1"/>
    <n v="0"/>
    <n v="0"/>
    <n v="0"/>
    <n v="0"/>
  </r>
  <r>
    <x v="15"/>
    <x v="2"/>
    <s v="All"/>
    <x v="6"/>
    <x v="1"/>
    <n v="0"/>
    <n v="0"/>
    <n v="0"/>
    <n v="0"/>
  </r>
  <r>
    <x v="15"/>
    <x v="2"/>
    <s v="All"/>
    <x v="7"/>
    <x v="1"/>
    <n v="0"/>
    <n v="0"/>
    <n v="0"/>
    <n v="0"/>
  </r>
  <r>
    <x v="15"/>
    <x v="2"/>
    <s v="All"/>
    <x v="8"/>
    <x v="1"/>
    <n v="0"/>
    <n v="0"/>
    <n v="0"/>
    <n v="0"/>
  </r>
  <r>
    <x v="15"/>
    <x v="2"/>
    <s v="All"/>
    <x v="9"/>
    <x v="1"/>
    <n v="0"/>
    <n v="0"/>
    <n v="0"/>
    <n v="0"/>
  </r>
  <r>
    <x v="15"/>
    <x v="3"/>
    <s v="All"/>
    <x v="0"/>
    <x v="1"/>
    <n v="0"/>
    <n v="0"/>
    <n v="0"/>
    <n v="0"/>
  </r>
  <r>
    <x v="15"/>
    <x v="3"/>
    <s v="All"/>
    <x v="1"/>
    <x v="1"/>
    <n v="0"/>
    <n v="0"/>
    <n v="0"/>
    <n v="0"/>
  </r>
  <r>
    <x v="15"/>
    <x v="3"/>
    <s v="All"/>
    <x v="2"/>
    <x v="1"/>
    <n v="0"/>
    <n v="0"/>
    <n v="0"/>
    <n v="0"/>
  </r>
  <r>
    <x v="15"/>
    <x v="3"/>
    <s v="All"/>
    <x v="3"/>
    <x v="1"/>
    <n v="0"/>
    <n v="0"/>
    <n v="0"/>
    <n v="0"/>
  </r>
  <r>
    <x v="15"/>
    <x v="3"/>
    <s v="All"/>
    <x v="4"/>
    <x v="1"/>
    <n v="0"/>
    <n v="0"/>
    <n v="0"/>
    <n v="0"/>
  </r>
  <r>
    <x v="15"/>
    <x v="3"/>
    <s v="All"/>
    <x v="5"/>
    <x v="1"/>
    <n v="0"/>
    <n v="0"/>
    <n v="0"/>
    <n v="0"/>
  </r>
  <r>
    <x v="15"/>
    <x v="3"/>
    <s v="All"/>
    <x v="6"/>
    <x v="1"/>
    <n v="0"/>
    <n v="0"/>
    <n v="0"/>
    <n v="0"/>
  </r>
  <r>
    <x v="15"/>
    <x v="3"/>
    <s v="All"/>
    <x v="7"/>
    <x v="1"/>
    <n v="0"/>
    <n v="0"/>
    <n v="0"/>
    <n v="0"/>
  </r>
  <r>
    <x v="15"/>
    <x v="3"/>
    <s v="All"/>
    <x v="8"/>
    <x v="1"/>
    <n v="0"/>
    <n v="0"/>
    <n v="0"/>
    <n v="0"/>
  </r>
  <r>
    <x v="15"/>
    <x v="3"/>
    <s v="All"/>
    <x v="9"/>
    <x v="1"/>
    <n v="0"/>
    <n v="0"/>
    <n v="0"/>
    <n v="0"/>
  </r>
  <r>
    <x v="15"/>
    <x v="4"/>
    <s v="All"/>
    <x v="0"/>
    <x v="1"/>
    <n v="0"/>
    <n v="0"/>
    <n v="0"/>
    <n v="0"/>
  </r>
  <r>
    <x v="15"/>
    <x v="4"/>
    <s v="All"/>
    <x v="1"/>
    <x v="1"/>
    <n v="0"/>
    <n v="0"/>
    <n v="0"/>
    <n v="0"/>
  </r>
  <r>
    <x v="15"/>
    <x v="4"/>
    <s v="All"/>
    <x v="2"/>
    <x v="1"/>
    <n v="0"/>
    <n v="0"/>
    <n v="0"/>
    <n v="0"/>
  </r>
  <r>
    <x v="15"/>
    <x v="4"/>
    <s v="All"/>
    <x v="3"/>
    <x v="1"/>
    <n v="0"/>
    <n v="0"/>
    <n v="0"/>
    <n v="0"/>
  </r>
  <r>
    <x v="15"/>
    <x v="4"/>
    <s v="All"/>
    <x v="4"/>
    <x v="1"/>
    <n v="0"/>
    <n v="0"/>
    <n v="0"/>
    <n v="0"/>
  </r>
  <r>
    <x v="15"/>
    <x v="4"/>
    <s v="All"/>
    <x v="5"/>
    <x v="1"/>
    <n v="0"/>
    <n v="0"/>
    <n v="0"/>
    <n v="0"/>
  </r>
  <r>
    <x v="15"/>
    <x v="4"/>
    <s v="All"/>
    <x v="6"/>
    <x v="1"/>
    <n v="0"/>
    <n v="0"/>
    <n v="0"/>
    <n v="0"/>
  </r>
  <r>
    <x v="15"/>
    <x v="4"/>
    <s v="All"/>
    <x v="7"/>
    <x v="1"/>
    <n v="0"/>
    <n v="0"/>
    <n v="0"/>
    <n v="0"/>
  </r>
  <r>
    <x v="15"/>
    <x v="4"/>
    <s v="All"/>
    <x v="8"/>
    <x v="1"/>
    <n v="0"/>
    <n v="0"/>
    <n v="0"/>
    <n v="0"/>
  </r>
  <r>
    <x v="15"/>
    <x v="4"/>
    <s v="All"/>
    <x v="9"/>
    <x v="1"/>
    <n v="0"/>
    <n v="0"/>
    <n v="0"/>
    <n v="0"/>
  </r>
  <r>
    <x v="15"/>
    <x v="5"/>
    <s v="All"/>
    <x v="0"/>
    <x v="1"/>
    <n v="0"/>
    <n v="0"/>
    <n v="0"/>
    <n v="2299"/>
  </r>
  <r>
    <x v="15"/>
    <x v="5"/>
    <s v="All"/>
    <x v="1"/>
    <x v="1"/>
    <n v="0"/>
    <n v="0"/>
    <n v="0"/>
    <n v="3706"/>
  </r>
  <r>
    <x v="15"/>
    <x v="5"/>
    <s v="All"/>
    <x v="2"/>
    <x v="1"/>
    <n v="0"/>
    <n v="0"/>
    <n v="0"/>
    <n v="6851"/>
  </r>
  <r>
    <x v="15"/>
    <x v="5"/>
    <s v="All"/>
    <x v="3"/>
    <x v="1"/>
    <n v="0"/>
    <n v="0"/>
    <n v="0"/>
    <n v="7933"/>
  </r>
  <r>
    <x v="15"/>
    <x v="5"/>
    <s v="All"/>
    <x v="4"/>
    <x v="1"/>
    <n v="0"/>
    <n v="0"/>
    <n v="0"/>
    <n v="6626"/>
  </r>
  <r>
    <x v="15"/>
    <x v="5"/>
    <s v="All"/>
    <x v="5"/>
    <x v="1"/>
    <n v="0"/>
    <n v="0"/>
    <n v="0"/>
    <n v="4113"/>
  </r>
  <r>
    <x v="15"/>
    <x v="5"/>
    <s v="All"/>
    <x v="6"/>
    <x v="1"/>
    <n v="0"/>
    <n v="0"/>
    <n v="0"/>
    <n v="38207"/>
  </r>
  <r>
    <x v="15"/>
    <x v="5"/>
    <s v="All"/>
    <x v="7"/>
    <x v="1"/>
    <n v="0"/>
    <n v="0"/>
    <n v="0"/>
    <n v="27603"/>
  </r>
  <r>
    <x v="15"/>
    <x v="5"/>
    <s v="All"/>
    <x v="8"/>
    <x v="1"/>
    <n v="0"/>
    <n v="0"/>
    <n v="0"/>
    <n v="1623"/>
  </r>
  <r>
    <x v="15"/>
    <x v="5"/>
    <s v="All"/>
    <x v="9"/>
    <x v="1"/>
    <n v="0"/>
    <n v="0"/>
    <n v="0"/>
    <n v="281"/>
  </r>
  <r>
    <x v="15"/>
    <x v="6"/>
    <s v="All"/>
    <x v="0"/>
    <x v="1"/>
    <n v="0"/>
    <n v="0"/>
    <n v="0"/>
    <n v="8005"/>
  </r>
  <r>
    <x v="15"/>
    <x v="6"/>
    <s v="All"/>
    <x v="1"/>
    <x v="1"/>
    <n v="0"/>
    <n v="0"/>
    <n v="0"/>
    <n v="13409"/>
  </r>
  <r>
    <x v="15"/>
    <x v="6"/>
    <s v="All"/>
    <x v="2"/>
    <x v="1"/>
    <n v="0"/>
    <n v="0"/>
    <n v="0"/>
    <n v="26087"/>
  </r>
  <r>
    <x v="15"/>
    <x v="6"/>
    <s v="All"/>
    <x v="3"/>
    <x v="1"/>
    <n v="0"/>
    <n v="0"/>
    <n v="0"/>
    <n v="31883"/>
  </r>
  <r>
    <x v="15"/>
    <x v="6"/>
    <s v="All"/>
    <x v="4"/>
    <x v="1"/>
    <n v="0"/>
    <n v="0"/>
    <n v="0"/>
    <n v="28690"/>
  </r>
  <r>
    <x v="15"/>
    <x v="6"/>
    <s v="All"/>
    <x v="5"/>
    <x v="1"/>
    <n v="0"/>
    <n v="0"/>
    <n v="0"/>
    <n v="19581"/>
  </r>
  <r>
    <x v="15"/>
    <x v="6"/>
    <s v="All"/>
    <x v="6"/>
    <x v="1"/>
    <n v="0"/>
    <n v="0"/>
    <n v="0"/>
    <n v="132202"/>
  </r>
  <r>
    <x v="15"/>
    <x v="6"/>
    <s v="All"/>
    <x v="7"/>
    <x v="1"/>
    <n v="0"/>
    <n v="0"/>
    <n v="0"/>
    <n v="130380"/>
  </r>
  <r>
    <x v="15"/>
    <x v="6"/>
    <s v="All"/>
    <x v="8"/>
    <x v="1"/>
    <n v="0"/>
    <n v="0"/>
    <n v="0"/>
    <n v="25933"/>
  </r>
  <r>
    <x v="15"/>
    <x v="6"/>
    <s v="All"/>
    <x v="9"/>
    <x v="1"/>
    <n v="0"/>
    <n v="0"/>
    <n v="0"/>
    <n v="15432"/>
  </r>
  <r>
    <x v="15"/>
    <x v="7"/>
    <s v="All"/>
    <x v="0"/>
    <x v="1"/>
    <n v="0"/>
    <n v="0"/>
    <n v="0"/>
    <n v="7600"/>
  </r>
  <r>
    <x v="15"/>
    <x v="7"/>
    <s v="All"/>
    <x v="1"/>
    <x v="1"/>
    <n v="0"/>
    <n v="0"/>
    <n v="0"/>
    <n v="12140"/>
  </r>
  <r>
    <x v="15"/>
    <x v="7"/>
    <s v="All"/>
    <x v="2"/>
    <x v="1"/>
    <n v="0"/>
    <n v="0"/>
    <n v="0"/>
    <n v="23894"/>
  </r>
  <r>
    <x v="15"/>
    <x v="7"/>
    <s v="All"/>
    <x v="3"/>
    <x v="1"/>
    <n v="0"/>
    <n v="0"/>
    <n v="0"/>
    <n v="28814"/>
  </r>
  <r>
    <x v="15"/>
    <x v="7"/>
    <s v="All"/>
    <x v="4"/>
    <x v="1"/>
    <n v="0"/>
    <n v="0"/>
    <n v="0"/>
    <n v="26958"/>
  </r>
  <r>
    <x v="15"/>
    <x v="7"/>
    <s v="All"/>
    <x v="5"/>
    <x v="1"/>
    <n v="0"/>
    <n v="0"/>
    <n v="0"/>
    <n v="18361"/>
  </r>
  <r>
    <x v="15"/>
    <x v="7"/>
    <s v="All"/>
    <x v="6"/>
    <x v="1"/>
    <n v="0"/>
    <n v="0"/>
    <n v="0"/>
    <n v="122508"/>
  </r>
  <r>
    <x v="15"/>
    <x v="7"/>
    <s v="All"/>
    <x v="7"/>
    <x v="1"/>
    <n v="0"/>
    <n v="0"/>
    <n v="0"/>
    <n v="125747"/>
  </r>
  <r>
    <x v="15"/>
    <x v="7"/>
    <s v="All"/>
    <x v="8"/>
    <x v="1"/>
    <n v="0"/>
    <n v="0"/>
    <n v="0"/>
    <n v="26549"/>
  </r>
  <r>
    <x v="15"/>
    <x v="7"/>
    <s v="All"/>
    <x v="9"/>
    <x v="1"/>
    <n v="0"/>
    <n v="0"/>
    <n v="0"/>
    <n v="16138"/>
  </r>
  <r>
    <x v="15"/>
    <x v="8"/>
    <s v="All"/>
    <x v="0"/>
    <x v="1"/>
    <n v="0"/>
    <n v="0"/>
    <n v="0"/>
    <n v="7388"/>
  </r>
  <r>
    <x v="15"/>
    <x v="8"/>
    <s v="All"/>
    <x v="1"/>
    <x v="1"/>
    <n v="0"/>
    <n v="0"/>
    <n v="0"/>
    <n v="11752"/>
  </r>
  <r>
    <x v="15"/>
    <x v="8"/>
    <s v="All"/>
    <x v="2"/>
    <x v="1"/>
    <n v="0"/>
    <n v="0"/>
    <n v="0"/>
    <n v="22678"/>
  </r>
  <r>
    <x v="15"/>
    <x v="8"/>
    <s v="All"/>
    <x v="3"/>
    <x v="1"/>
    <n v="0"/>
    <n v="0"/>
    <n v="0"/>
    <n v="27312"/>
  </r>
  <r>
    <x v="15"/>
    <x v="8"/>
    <s v="All"/>
    <x v="4"/>
    <x v="1"/>
    <n v="0"/>
    <n v="0"/>
    <n v="0"/>
    <n v="26305"/>
  </r>
  <r>
    <x v="15"/>
    <x v="8"/>
    <s v="All"/>
    <x v="5"/>
    <x v="1"/>
    <n v="0"/>
    <n v="0"/>
    <n v="0"/>
    <n v="18224"/>
  </r>
  <r>
    <x v="15"/>
    <x v="8"/>
    <s v="All"/>
    <x v="6"/>
    <x v="1"/>
    <n v="0"/>
    <n v="0"/>
    <n v="0"/>
    <n v="114628"/>
  </r>
  <r>
    <x v="15"/>
    <x v="8"/>
    <s v="All"/>
    <x v="7"/>
    <x v="1"/>
    <n v="0"/>
    <n v="0"/>
    <n v="0"/>
    <n v="123860"/>
  </r>
  <r>
    <x v="15"/>
    <x v="8"/>
    <s v="All"/>
    <x v="8"/>
    <x v="1"/>
    <n v="0"/>
    <n v="0"/>
    <n v="0"/>
    <n v="27900"/>
  </r>
  <r>
    <x v="15"/>
    <x v="8"/>
    <s v="All"/>
    <x v="9"/>
    <x v="1"/>
    <n v="0"/>
    <n v="0"/>
    <n v="0"/>
    <n v="17107"/>
  </r>
  <r>
    <x v="15"/>
    <x v="9"/>
    <s v="All"/>
    <x v="0"/>
    <x v="1"/>
    <n v="0"/>
    <n v="0"/>
    <n v="0"/>
    <n v="6840"/>
  </r>
  <r>
    <x v="15"/>
    <x v="9"/>
    <s v="All"/>
    <x v="1"/>
    <x v="1"/>
    <n v="0"/>
    <n v="0"/>
    <n v="0"/>
    <n v="11317"/>
  </r>
  <r>
    <x v="15"/>
    <x v="9"/>
    <s v="All"/>
    <x v="2"/>
    <x v="1"/>
    <n v="0"/>
    <n v="0"/>
    <n v="0"/>
    <n v="21633"/>
  </r>
  <r>
    <x v="15"/>
    <x v="9"/>
    <s v="All"/>
    <x v="3"/>
    <x v="1"/>
    <n v="0"/>
    <n v="0"/>
    <n v="0"/>
    <n v="26289"/>
  </r>
  <r>
    <x v="15"/>
    <x v="9"/>
    <s v="All"/>
    <x v="4"/>
    <x v="1"/>
    <n v="0"/>
    <n v="0"/>
    <n v="0"/>
    <n v="25049"/>
  </r>
  <r>
    <x v="15"/>
    <x v="9"/>
    <s v="All"/>
    <x v="5"/>
    <x v="1"/>
    <n v="0"/>
    <n v="0"/>
    <n v="0"/>
    <n v="18589"/>
  </r>
  <r>
    <x v="15"/>
    <x v="9"/>
    <s v="All"/>
    <x v="6"/>
    <x v="1"/>
    <n v="0"/>
    <n v="0"/>
    <n v="0"/>
    <n v="109526"/>
  </r>
  <r>
    <x v="15"/>
    <x v="9"/>
    <s v="All"/>
    <x v="7"/>
    <x v="1"/>
    <n v="0"/>
    <n v="0"/>
    <n v="0"/>
    <n v="124017"/>
  </r>
  <r>
    <x v="15"/>
    <x v="9"/>
    <s v="All"/>
    <x v="8"/>
    <x v="1"/>
    <n v="0"/>
    <n v="0"/>
    <n v="0"/>
    <n v="30377"/>
  </r>
  <r>
    <x v="15"/>
    <x v="9"/>
    <s v="All"/>
    <x v="9"/>
    <x v="1"/>
    <n v="0"/>
    <n v="0"/>
    <n v="0"/>
    <n v="18230"/>
  </r>
  <r>
    <x v="15"/>
    <x v="10"/>
    <s v="All"/>
    <x v="0"/>
    <x v="1"/>
    <n v="0"/>
    <n v="0"/>
    <n v="0"/>
    <n v="6541"/>
  </r>
  <r>
    <x v="15"/>
    <x v="10"/>
    <s v="All"/>
    <x v="1"/>
    <x v="1"/>
    <n v="0"/>
    <n v="0"/>
    <n v="0"/>
    <n v="11123"/>
  </r>
  <r>
    <x v="15"/>
    <x v="10"/>
    <s v="All"/>
    <x v="2"/>
    <x v="1"/>
    <n v="0"/>
    <n v="0"/>
    <n v="0"/>
    <n v="20699"/>
  </r>
  <r>
    <x v="15"/>
    <x v="10"/>
    <s v="All"/>
    <x v="3"/>
    <x v="1"/>
    <n v="0"/>
    <n v="0"/>
    <n v="0"/>
    <n v="24784"/>
  </r>
  <r>
    <x v="15"/>
    <x v="10"/>
    <s v="All"/>
    <x v="4"/>
    <x v="1"/>
    <n v="0"/>
    <n v="0"/>
    <n v="0"/>
    <n v="23568"/>
  </r>
  <r>
    <x v="15"/>
    <x v="10"/>
    <s v="All"/>
    <x v="5"/>
    <x v="1"/>
    <n v="0"/>
    <n v="0"/>
    <n v="0"/>
    <n v="18252"/>
  </r>
  <r>
    <x v="15"/>
    <x v="10"/>
    <s v="All"/>
    <x v="6"/>
    <x v="1"/>
    <n v="0"/>
    <n v="0"/>
    <n v="0"/>
    <n v="106287"/>
  </r>
  <r>
    <x v="15"/>
    <x v="10"/>
    <s v="All"/>
    <x v="7"/>
    <x v="1"/>
    <n v="0"/>
    <n v="0"/>
    <n v="0"/>
    <n v="122810"/>
  </r>
  <r>
    <x v="15"/>
    <x v="10"/>
    <s v="All"/>
    <x v="8"/>
    <x v="1"/>
    <n v="0"/>
    <n v="0"/>
    <n v="0"/>
    <n v="32519"/>
  </r>
  <r>
    <x v="15"/>
    <x v="10"/>
    <s v="All"/>
    <x v="9"/>
    <x v="1"/>
    <n v="0"/>
    <n v="0"/>
    <n v="0"/>
    <n v="19190"/>
  </r>
  <r>
    <x v="15"/>
    <x v="11"/>
    <s v="All"/>
    <x v="0"/>
    <x v="1"/>
    <n v="0"/>
    <n v="0"/>
    <n v="0"/>
    <n v="0"/>
  </r>
  <r>
    <x v="15"/>
    <x v="11"/>
    <s v="All"/>
    <x v="1"/>
    <x v="1"/>
    <n v="0"/>
    <n v="0"/>
    <n v="0"/>
    <n v="0"/>
  </r>
  <r>
    <x v="15"/>
    <x v="11"/>
    <s v="All"/>
    <x v="2"/>
    <x v="1"/>
    <n v="0"/>
    <n v="0"/>
    <n v="0"/>
    <n v="0"/>
  </r>
  <r>
    <x v="15"/>
    <x v="11"/>
    <s v="All"/>
    <x v="3"/>
    <x v="1"/>
    <n v="0"/>
    <n v="0"/>
    <n v="0"/>
    <n v="0"/>
  </r>
  <r>
    <x v="15"/>
    <x v="11"/>
    <s v="All"/>
    <x v="4"/>
    <x v="1"/>
    <n v="0"/>
    <n v="0"/>
    <n v="0"/>
    <n v="0"/>
  </r>
  <r>
    <x v="15"/>
    <x v="11"/>
    <s v="All"/>
    <x v="5"/>
    <x v="1"/>
    <n v="0"/>
    <n v="0"/>
    <n v="0"/>
    <n v="0"/>
  </r>
  <r>
    <x v="15"/>
    <x v="11"/>
    <s v="All"/>
    <x v="6"/>
    <x v="1"/>
    <n v="0"/>
    <n v="0"/>
    <n v="0"/>
    <n v="0"/>
  </r>
  <r>
    <x v="15"/>
    <x v="11"/>
    <s v="All"/>
    <x v="7"/>
    <x v="1"/>
    <n v="0"/>
    <n v="0"/>
    <n v="0"/>
    <n v="0"/>
  </r>
  <r>
    <x v="15"/>
    <x v="11"/>
    <s v="All"/>
    <x v="8"/>
    <x v="1"/>
    <n v="0"/>
    <n v="0"/>
    <n v="0"/>
    <n v="0"/>
  </r>
  <r>
    <x v="15"/>
    <x v="11"/>
    <s v="All"/>
    <x v="9"/>
    <x v="1"/>
    <n v="0"/>
    <n v="0"/>
    <n v="0"/>
    <n v="0"/>
  </r>
  <r>
    <x v="15"/>
    <x v="0"/>
    <s v="All"/>
    <x v="0"/>
    <x v="2"/>
    <n v="0"/>
    <n v="0"/>
    <n v="0"/>
    <n v="0"/>
  </r>
  <r>
    <x v="15"/>
    <x v="0"/>
    <s v="All"/>
    <x v="1"/>
    <x v="2"/>
    <n v="0"/>
    <n v="0"/>
    <n v="0"/>
    <n v="0"/>
  </r>
  <r>
    <x v="15"/>
    <x v="0"/>
    <s v="All"/>
    <x v="2"/>
    <x v="2"/>
    <n v="0"/>
    <n v="0"/>
    <n v="0"/>
    <n v="0"/>
  </r>
  <r>
    <x v="15"/>
    <x v="0"/>
    <s v="All"/>
    <x v="3"/>
    <x v="2"/>
    <n v="0"/>
    <n v="0"/>
    <n v="0"/>
    <n v="0"/>
  </r>
  <r>
    <x v="15"/>
    <x v="0"/>
    <s v="All"/>
    <x v="4"/>
    <x v="2"/>
    <n v="0"/>
    <n v="0"/>
    <n v="0"/>
    <n v="0"/>
  </r>
  <r>
    <x v="15"/>
    <x v="0"/>
    <s v="All"/>
    <x v="5"/>
    <x v="2"/>
    <n v="0"/>
    <n v="0"/>
    <n v="0"/>
    <n v="0"/>
  </r>
  <r>
    <x v="15"/>
    <x v="0"/>
    <s v="All"/>
    <x v="6"/>
    <x v="2"/>
    <n v="0"/>
    <n v="0"/>
    <n v="0"/>
    <n v="0"/>
  </r>
  <r>
    <x v="15"/>
    <x v="0"/>
    <s v="All"/>
    <x v="7"/>
    <x v="2"/>
    <n v="0"/>
    <n v="0"/>
    <n v="0"/>
    <n v="0"/>
  </r>
  <r>
    <x v="15"/>
    <x v="0"/>
    <s v="All"/>
    <x v="8"/>
    <x v="2"/>
    <n v="0"/>
    <n v="0"/>
    <n v="0"/>
    <n v="0"/>
  </r>
  <r>
    <x v="15"/>
    <x v="0"/>
    <s v="All"/>
    <x v="9"/>
    <x v="2"/>
    <n v="0"/>
    <n v="0"/>
    <n v="0"/>
    <n v="0"/>
  </r>
  <r>
    <x v="15"/>
    <x v="1"/>
    <s v="All"/>
    <x v="0"/>
    <x v="2"/>
    <n v="0"/>
    <n v="0"/>
    <n v="0"/>
    <n v="0"/>
  </r>
  <r>
    <x v="15"/>
    <x v="1"/>
    <s v="All"/>
    <x v="1"/>
    <x v="2"/>
    <n v="0"/>
    <n v="0"/>
    <n v="0"/>
    <n v="0"/>
  </r>
  <r>
    <x v="15"/>
    <x v="1"/>
    <s v="All"/>
    <x v="2"/>
    <x v="2"/>
    <n v="0"/>
    <n v="0"/>
    <n v="0"/>
    <n v="0"/>
  </r>
  <r>
    <x v="15"/>
    <x v="1"/>
    <s v="All"/>
    <x v="3"/>
    <x v="2"/>
    <n v="0"/>
    <n v="0"/>
    <n v="0"/>
    <n v="0"/>
  </r>
  <r>
    <x v="15"/>
    <x v="1"/>
    <s v="All"/>
    <x v="4"/>
    <x v="2"/>
    <n v="0"/>
    <n v="0"/>
    <n v="0"/>
    <n v="0"/>
  </r>
  <r>
    <x v="15"/>
    <x v="1"/>
    <s v="All"/>
    <x v="5"/>
    <x v="2"/>
    <n v="0"/>
    <n v="0"/>
    <n v="0"/>
    <n v="0"/>
  </r>
  <r>
    <x v="15"/>
    <x v="1"/>
    <s v="All"/>
    <x v="6"/>
    <x v="2"/>
    <n v="0"/>
    <n v="0"/>
    <n v="0"/>
    <n v="0"/>
  </r>
  <r>
    <x v="15"/>
    <x v="1"/>
    <s v="All"/>
    <x v="7"/>
    <x v="2"/>
    <n v="0"/>
    <n v="0"/>
    <n v="0"/>
    <n v="0"/>
  </r>
  <r>
    <x v="15"/>
    <x v="1"/>
    <s v="All"/>
    <x v="8"/>
    <x v="2"/>
    <n v="0"/>
    <n v="0"/>
    <n v="0"/>
    <n v="0"/>
  </r>
  <r>
    <x v="15"/>
    <x v="1"/>
    <s v="All"/>
    <x v="9"/>
    <x v="2"/>
    <n v="0"/>
    <n v="0"/>
    <n v="0"/>
    <n v="0"/>
  </r>
  <r>
    <x v="15"/>
    <x v="2"/>
    <s v="All"/>
    <x v="0"/>
    <x v="2"/>
    <n v="0"/>
    <n v="0"/>
    <n v="0"/>
    <n v="0"/>
  </r>
  <r>
    <x v="15"/>
    <x v="2"/>
    <s v="All"/>
    <x v="1"/>
    <x v="2"/>
    <n v="0"/>
    <n v="0"/>
    <n v="0"/>
    <n v="0"/>
  </r>
  <r>
    <x v="15"/>
    <x v="2"/>
    <s v="All"/>
    <x v="2"/>
    <x v="2"/>
    <n v="0"/>
    <n v="0"/>
    <n v="0"/>
    <n v="0"/>
  </r>
  <r>
    <x v="15"/>
    <x v="2"/>
    <s v="All"/>
    <x v="3"/>
    <x v="2"/>
    <n v="0"/>
    <n v="0"/>
    <n v="0"/>
    <n v="0"/>
  </r>
  <r>
    <x v="15"/>
    <x v="2"/>
    <s v="All"/>
    <x v="4"/>
    <x v="2"/>
    <n v="0"/>
    <n v="0"/>
    <n v="0"/>
    <n v="0"/>
  </r>
  <r>
    <x v="15"/>
    <x v="2"/>
    <s v="All"/>
    <x v="5"/>
    <x v="2"/>
    <n v="0"/>
    <n v="0"/>
    <n v="0"/>
    <n v="0"/>
  </r>
  <r>
    <x v="15"/>
    <x v="2"/>
    <s v="All"/>
    <x v="6"/>
    <x v="2"/>
    <n v="0"/>
    <n v="0"/>
    <n v="0"/>
    <n v="0"/>
  </r>
  <r>
    <x v="15"/>
    <x v="2"/>
    <s v="All"/>
    <x v="7"/>
    <x v="2"/>
    <n v="0"/>
    <n v="0"/>
    <n v="0"/>
    <n v="0"/>
  </r>
  <r>
    <x v="15"/>
    <x v="2"/>
    <s v="All"/>
    <x v="8"/>
    <x v="2"/>
    <n v="0"/>
    <n v="0"/>
    <n v="0"/>
    <n v="0"/>
  </r>
  <r>
    <x v="15"/>
    <x v="2"/>
    <s v="All"/>
    <x v="9"/>
    <x v="2"/>
    <n v="0"/>
    <n v="0"/>
    <n v="0"/>
    <n v="0"/>
  </r>
  <r>
    <x v="15"/>
    <x v="3"/>
    <s v="All"/>
    <x v="0"/>
    <x v="2"/>
    <n v="0"/>
    <n v="0"/>
    <n v="0"/>
    <n v="0"/>
  </r>
  <r>
    <x v="15"/>
    <x v="3"/>
    <s v="All"/>
    <x v="1"/>
    <x v="2"/>
    <n v="0"/>
    <n v="0"/>
    <n v="0"/>
    <n v="0"/>
  </r>
  <r>
    <x v="15"/>
    <x v="3"/>
    <s v="All"/>
    <x v="2"/>
    <x v="2"/>
    <n v="0"/>
    <n v="0"/>
    <n v="0"/>
    <n v="0"/>
  </r>
  <r>
    <x v="15"/>
    <x v="3"/>
    <s v="All"/>
    <x v="3"/>
    <x v="2"/>
    <n v="0"/>
    <n v="0"/>
    <n v="0"/>
    <n v="0"/>
  </r>
  <r>
    <x v="15"/>
    <x v="3"/>
    <s v="All"/>
    <x v="4"/>
    <x v="2"/>
    <n v="0"/>
    <n v="0"/>
    <n v="0"/>
    <n v="0"/>
  </r>
  <r>
    <x v="15"/>
    <x v="3"/>
    <s v="All"/>
    <x v="5"/>
    <x v="2"/>
    <n v="0"/>
    <n v="0"/>
    <n v="0"/>
    <n v="0"/>
  </r>
  <r>
    <x v="15"/>
    <x v="3"/>
    <s v="All"/>
    <x v="6"/>
    <x v="2"/>
    <n v="0"/>
    <n v="0"/>
    <n v="0"/>
    <n v="0"/>
  </r>
  <r>
    <x v="15"/>
    <x v="3"/>
    <s v="All"/>
    <x v="7"/>
    <x v="2"/>
    <n v="0"/>
    <n v="0"/>
    <n v="0"/>
    <n v="0"/>
  </r>
  <r>
    <x v="15"/>
    <x v="3"/>
    <s v="All"/>
    <x v="8"/>
    <x v="2"/>
    <n v="0"/>
    <n v="0"/>
    <n v="0"/>
    <n v="0"/>
  </r>
  <r>
    <x v="15"/>
    <x v="3"/>
    <s v="All"/>
    <x v="9"/>
    <x v="2"/>
    <n v="0"/>
    <n v="0"/>
    <n v="0"/>
    <n v="0"/>
  </r>
  <r>
    <x v="15"/>
    <x v="4"/>
    <s v="All"/>
    <x v="0"/>
    <x v="2"/>
    <n v="0"/>
    <n v="0"/>
    <n v="0"/>
    <n v="0"/>
  </r>
  <r>
    <x v="15"/>
    <x v="4"/>
    <s v="All"/>
    <x v="1"/>
    <x v="2"/>
    <n v="0"/>
    <n v="0"/>
    <n v="0"/>
    <n v="0"/>
  </r>
  <r>
    <x v="15"/>
    <x v="4"/>
    <s v="All"/>
    <x v="2"/>
    <x v="2"/>
    <n v="0"/>
    <n v="0"/>
    <n v="0"/>
    <n v="0"/>
  </r>
  <r>
    <x v="15"/>
    <x v="4"/>
    <s v="All"/>
    <x v="3"/>
    <x v="2"/>
    <n v="0"/>
    <n v="0"/>
    <n v="0"/>
    <n v="0"/>
  </r>
  <r>
    <x v="15"/>
    <x v="4"/>
    <s v="All"/>
    <x v="4"/>
    <x v="2"/>
    <n v="0"/>
    <n v="0"/>
    <n v="0"/>
    <n v="0"/>
  </r>
  <r>
    <x v="15"/>
    <x v="4"/>
    <s v="All"/>
    <x v="5"/>
    <x v="2"/>
    <n v="0"/>
    <n v="0"/>
    <n v="0"/>
    <n v="0"/>
  </r>
  <r>
    <x v="15"/>
    <x v="4"/>
    <s v="All"/>
    <x v="6"/>
    <x v="2"/>
    <n v="0"/>
    <n v="0"/>
    <n v="0"/>
    <n v="0"/>
  </r>
  <r>
    <x v="15"/>
    <x v="4"/>
    <s v="All"/>
    <x v="7"/>
    <x v="2"/>
    <n v="0"/>
    <n v="0"/>
    <n v="0"/>
    <n v="0"/>
  </r>
  <r>
    <x v="15"/>
    <x v="4"/>
    <s v="All"/>
    <x v="8"/>
    <x v="2"/>
    <n v="0"/>
    <n v="0"/>
    <n v="0"/>
    <n v="0"/>
  </r>
  <r>
    <x v="15"/>
    <x v="4"/>
    <s v="All"/>
    <x v="9"/>
    <x v="2"/>
    <n v="0"/>
    <n v="0"/>
    <n v="0"/>
    <n v="0"/>
  </r>
  <r>
    <x v="15"/>
    <x v="5"/>
    <s v="All"/>
    <x v="0"/>
    <x v="2"/>
    <n v="0"/>
    <n v="0"/>
    <n v="0"/>
    <n v="2299"/>
  </r>
  <r>
    <x v="15"/>
    <x v="5"/>
    <s v="All"/>
    <x v="1"/>
    <x v="2"/>
    <n v="0"/>
    <n v="0"/>
    <n v="0"/>
    <n v="3706"/>
  </r>
  <r>
    <x v="15"/>
    <x v="5"/>
    <s v="All"/>
    <x v="2"/>
    <x v="2"/>
    <n v="0"/>
    <n v="0"/>
    <n v="0"/>
    <n v="6851"/>
  </r>
  <r>
    <x v="15"/>
    <x v="5"/>
    <s v="All"/>
    <x v="3"/>
    <x v="2"/>
    <n v="0"/>
    <n v="0"/>
    <n v="0"/>
    <n v="7933"/>
  </r>
  <r>
    <x v="15"/>
    <x v="5"/>
    <s v="All"/>
    <x v="4"/>
    <x v="2"/>
    <n v="0"/>
    <n v="0"/>
    <n v="0"/>
    <n v="6626"/>
  </r>
  <r>
    <x v="15"/>
    <x v="5"/>
    <s v="All"/>
    <x v="5"/>
    <x v="2"/>
    <n v="0"/>
    <n v="0"/>
    <n v="0"/>
    <n v="4113"/>
  </r>
  <r>
    <x v="15"/>
    <x v="5"/>
    <s v="All"/>
    <x v="6"/>
    <x v="2"/>
    <n v="0"/>
    <n v="0"/>
    <n v="0"/>
    <n v="38207"/>
  </r>
  <r>
    <x v="15"/>
    <x v="5"/>
    <s v="All"/>
    <x v="7"/>
    <x v="2"/>
    <n v="0"/>
    <n v="0"/>
    <n v="0"/>
    <n v="27603"/>
  </r>
  <r>
    <x v="15"/>
    <x v="5"/>
    <s v="All"/>
    <x v="8"/>
    <x v="2"/>
    <n v="0"/>
    <n v="0"/>
    <n v="0"/>
    <n v="1623"/>
  </r>
  <r>
    <x v="15"/>
    <x v="5"/>
    <s v="All"/>
    <x v="9"/>
    <x v="2"/>
    <n v="0"/>
    <n v="0"/>
    <n v="0"/>
    <n v="281"/>
  </r>
  <r>
    <x v="15"/>
    <x v="6"/>
    <s v="All"/>
    <x v="0"/>
    <x v="2"/>
    <n v="0"/>
    <n v="0"/>
    <n v="0"/>
    <n v="8005"/>
  </r>
  <r>
    <x v="15"/>
    <x v="6"/>
    <s v="All"/>
    <x v="1"/>
    <x v="2"/>
    <n v="0"/>
    <n v="0"/>
    <n v="0"/>
    <n v="13409"/>
  </r>
  <r>
    <x v="15"/>
    <x v="6"/>
    <s v="All"/>
    <x v="2"/>
    <x v="2"/>
    <n v="0"/>
    <n v="0"/>
    <n v="0"/>
    <n v="26087"/>
  </r>
  <r>
    <x v="15"/>
    <x v="6"/>
    <s v="All"/>
    <x v="3"/>
    <x v="2"/>
    <n v="0"/>
    <n v="0"/>
    <n v="0"/>
    <n v="31883"/>
  </r>
  <r>
    <x v="15"/>
    <x v="6"/>
    <s v="All"/>
    <x v="4"/>
    <x v="2"/>
    <n v="0"/>
    <n v="0"/>
    <n v="0"/>
    <n v="28690"/>
  </r>
  <r>
    <x v="15"/>
    <x v="6"/>
    <s v="All"/>
    <x v="5"/>
    <x v="2"/>
    <n v="0"/>
    <n v="0"/>
    <n v="0"/>
    <n v="19581"/>
  </r>
  <r>
    <x v="15"/>
    <x v="6"/>
    <s v="All"/>
    <x v="6"/>
    <x v="2"/>
    <n v="0"/>
    <n v="0"/>
    <n v="0"/>
    <n v="132202"/>
  </r>
  <r>
    <x v="15"/>
    <x v="6"/>
    <s v="All"/>
    <x v="7"/>
    <x v="2"/>
    <n v="0"/>
    <n v="0"/>
    <n v="0"/>
    <n v="130380"/>
  </r>
  <r>
    <x v="15"/>
    <x v="6"/>
    <s v="All"/>
    <x v="8"/>
    <x v="2"/>
    <n v="0"/>
    <n v="0"/>
    <n v="0"/>
    <n v="25933"/>
  </r>
  <r>
    <x v="15"/>
    <x v="6"/>
    <s v="All"/>
    <x v="9"/>
    <x v="2"/>
    <n v="0"/>
    <n v="0"/>
    <n v="0"/>
    <n v="15432"/>
  </r>
  <r>
    <x v="15"/>
    <x v="7"/>
    <s v="All"/>
    <x v="0"/>
    <x v="2"/>
    <n v="0"/>
    <n v="0"/>
    <n v="0"/>
    <n v="7600"/>
  </r>
  <r>
    <x v="15"/>
    <x v="7"/>
    <s v="All"/>
    <x v="1"/>
    <x v="2"/>
    <n v="0"/>
    <n v="0"/>
    <n v="0"/>
    <n v="12140"/>
  </r>
  <r>
    <x v="15"/>
    <x v="7"/>
    <s v="All"/>
    <x v="2"/>
    <x v="2"/>
    <n v="0"/>
    <n v="0"/>
    <n v="0"/>
    <n v="23894"/>
  </r>
  <r>
    <x v="15"/>
    <x v="7"/>
    <s v="All"/>
    <x v="3"/>
    <x v="2"/>
    <n v="0"/>
    <n v="0"/>
    <n v="0"/>
    <n v="28814"/>
  </r>
  <r>
    <x v="15"/>
    <x v="7"/>
    <s v="All"/>
    <x v="4"/>
    <x v="2"/>
    <n v="0"/>
    <n v="0"/>
    <n v="0"/>
    <n v="26958"/>
  </r>
  <r>
    <x v="15"/>
    <x v="7"/>
    <s v="All"/>
    <x v="5"/>
    <x v="2"/>
    <n v="0"/>
    <n v="0"/>
    <n v="0"/>
    <n v="18361"/>
  </r>
  <r>
    <x v="15"/>
    <x v="7"/>
    <s v="All"/>
    <x v="6"/>
    <x v="2"/>
    <n v="0"/>
    <n v="0"/>
    <n v="0"/>
    <n v="122508"/>
  </r>
  <r>
    <x v="15"/>
    <x v="7"/>
    <s v="All"/>
    <x v="7"/>
    <x v="2"/>
    <n v="0"/>
    <n v="0"/>
    <n v="0"/>
    <n v="125747"/>
  </r>
  <r>
    <x v="15"/>
    <x v="7"/>
    <s v="All"/>
    <x v="8"/>
    <x v="2"/>
    <n v="0"/>
    <n v="0"/>
    <n v="0"/>
    <n v="26549"/>
  </r>
  <r>
    <x v="15"/>
    <x v="7"/>
    <s v="All"/>
    <x v="9"/>
    <x v="2"/>
    <n v="0"/>
    <n v="0"/>
    <n v="0"/>
    <n v="16138"/>
  </r>
  <r>
    <x v="15"/>
    <x v="8"/>
    <s v="All"/>
    <x v="0"/>
    <x v="2"/>
    <n v="0"/>
    <n v="0"/>
    <n v="0"/>
    <n v="7388"/>
  </r>
  <r>
    <x v="15"/>
    <x v="8"/>
    <s v="All"/>
    <x v="1"/>
    <x v="2"/>
    <n v="0"/>
    <n v="0"/>
    <n v="0"/>
    <n v="11752"/>
  </r>
  <r>
    <x v="15"/>
    <x v="8"/>
    <s v="All"/>
    <x v="2"/>
    <x v="2"/>
    <n v="0"/>
    <n v="0"/>
    <n v="0"/>
    <n v="22678"/>
  </r>
  <r>
    <x v="15"/>
    <x v="8"/>
    <s v="All"/>
    <x v="3"/>
    <x v="2"/>
    <n v="0"/>
    <n v="0"/>
    <n v="0"/>
    <n v="27312"/>
  </r>
  <r>
    <x v="15"/>
    <x v="8"/>
    <s v="All"/>
    <x v="4"/>
    <x v="2"/>
    <n v="0"/>
    <n v="0"/>
    <n v="0"/>
    <n v="26305"/>
  </r>
  <r>
    <x v="15"/>
    <x v="8"/>
    <s v="All"/>
    <x v="5"/>
    <x v="2"/>
    <n v="0"/>
    <n v="0"/>
    <n v="0"/>
    <n v="18224"/>
  </r>
  <r>
    <x v="15"/>
    <x v="8"/>
    <s v="All"/>
    <x v="6"/>
    <x v="2"/>
    <n v="0"/>
    <n v="0"/>
    <n v="0"/>
    <n v="114628"/>
  </r>
  <r>
    <x v="15"/>
    <x v="8"/>
    <s v="All"/>
    <x v="7"/>
    <x v="2"/>
    <n v="0"/>
    <n v="0"/>
    <n v="0"/>
    <n v="123860"/>
  </r>
  <r>
    <x v="15"/>
    <x v="8"/>
    <s v="All"/>
    <x v="8"/>
    <x v="2"/>
    <n v="0"/>
    <n v="0"/>
    <n v="0"/>
    <n v="27900"/>
  </r>
  <r>
    <x v="15"/>
    <x v="8"/>
    <s v="All"/>
    <x v="9"/>
    <x v="2"/>
    <n v="0"/>
    <n v="0"/>
    <n v="0"/>
    <n v="17107"/>
  </r>
  <r>
    <x v="15"/>
    <x v="9"/>
    <s v="All"/>
    <x v="0"/>
    <x v="2"/>
    <n v="0"/>
    <n v="0"/>
    <n v="0"/>
    <n v="6840"/>
  </r>
  <r>
    <x v="15"/>
    <x v="9"/>
    <s v="All"/>
    <x v="1"/>
    <x v="2"/>
    <n v="0"/>
    <n v="0"/>
    <n v="0"/>
    <n v="11317"/>
  </r>
  <r>
    <x v="15"/>
    <x v="9"/>
    <s v="All"/>
    <x v="2"/>
    <x v="2"/>
    <n v="0"/>
    <n v="0"/>
    <n v="0"/>
    <n v="21633"/>
  </r>
  <r>
    <x v="15"/>
    <x v="9"/>
    <s v="All"/>
    <x v="3"/>
    <x v="2"/>
    <n v="0"/>
    <n v="0"/>
    <n v="0"/>
    <n v="26289"/>
  </r>
  <r>
    <x v="15"/>
    <x v="9"/>
    <s v="All"/>
    <x v="4"/>
    <x v="2"/>
    <n v="0"/>
    <n v="0"/>
    <n v="0"/>
    <n v="25049"/>
  </r>
  <r>
    <x v="15"/>
    <x v="9"/>
    <s v="All"/>
    <x v="5"/>
    <x v="2"/>
    <n v="0"/>
    <n v="0"/>
    <n v="0"/>
    <n v="18589"/>
  </r>
  <r>
    <x v="15"/>
    <x v="9"/>
    <s v="All"/>
    <x v="6"/>
    <x v="2"/>
    <n v="0"/>
    <n v="0"/>
    <n v="0"/>
    <n v="109526"/>
  </r>
  <r>
    <x v="15"/>
    <x v="9"/>
    <s v="All"/>
    <x v="7"/>
    <x v="2"/>
    <n v="0"/>
    <n v="0"/>
    <n v="0"/>
    <n v="124017"/>
  </r>
  <r>
    <x v="15"/>
    <x v="9"/>
    <s v="All"/>
    <x v="8"/>
    <x v="2"/>
    <n v="0"/>
    <n v="0"/>
    <n v="0"/>
    <n v="30377"/>
  </r>
  <r>
    <x v="15"/>
    <x v="9"/>
    <s v="All"/>
    <x v="9"/>
    <x v="2"/>
    <n v="0"/>
    <n v="0"/>
    <n v="0"/>
    <n v="18230"/>
  </r>
  <r>
    <x v="15"/>
    <x v="10"/>
    <s v="All"/>
    <x v="0"/>
    <x v="2"/>
    <n v="0"/>
    <n v="0"/>
    <n v="0"/>
    <n v="6541"/>
  </r>
  <r>
    <x v="15"/>
    <x v="10"/>
    <s v="All"/>
    <x v="1"/>
    <x v="2"/>
    <n v="0"/>
    <n v="0"/>
    <n v="0"/>
    <n v="11123"/>
  </r>
  <r>
    <x v="15"/>
    <x v="10"/>
    <s v="All"/>
    <x v="2"/>
    <x v="2"/>
    <n v="0"/>
    <n v="0"/>
    <n v="0"/>
    <n v="20699"/>
  </r>
  <r>
    <x v="15"/>
    <x v="10"/>
    <s v="All"/>
    <x v="3"/>
    <x v="2"/>
    <n v="0"/>
    <n v="0"/>
    <n v="0"/>
    <n v="24784"/>
  </r>
  <r>
    <x v="15"/>
    <x v="10"/>
    <s v="All"/>
    <x v="4"/>
    <x v="2"/>
    <n v="0"/>
    <n v="0"/>
    <n v="0"/>
    <n v="23568"/>
  </r>
  <r>
    <x v="15"/>
    <x v="10"/>
    <s v="All"/>
    <x v="5"/>
    <x v="2"/>
    <n v="0"/>
    <n v="0"/>
    <n v="0"/>
    <n v="18252"/>
  </r>
  <r>
    <x v="15"/>
    <x v="10"/>
    <s v="All"/>
    <x v="6"/>
    <x v="2"/>
    <n v="0"/>
    <n v="0"/>
    <n v="0"/>
    <n v="106287"/>
  </r>
  <r>
    <x v="15"/>
    <x v="10"/>
    <s v="All"/>
    <x v="7"/>
    <x v="2"/>
    <n v="0"/>
    <n v="0"/>
    <n v="0"/>
    <n v="122810"/>
  </r>
  <r>
    <x v="15"/>
    <x v="10"/>
    <s v="All"/>
    <x v="8"/>
    <x v="2"/>
    <n v="0"/>
    <n v="0"/>
    <n v="0"/>
    <n v="32519"/>
  </r>
  <r>
    <x v="15"/>
    <x v="10"/>
    <s v="All"/>
    <x v="9"/>
    <x v="2"/>
    <n v="0"/>
    <n v="0"/>
    <n v="0"/>
    <n v="19190"/>
  </r>
  <r>
    <x v="15"/>
    <x v="11"/>
    <s v="All"/>
    <x v="0"/>
    <x v="2"/>
    <n v="0"/>
    <n v="0"/>
    <n v="0"/>
    <n v="0"/>
  </r>
  <r>
    <x v="15"/>
    <x v="11"/>
    <s v="All"/>
    <x v="1"/>
    <x v="2"/>
    <n v="0"/>
    <n v="0"/>
    <n v="0"/>
    <n v="0"/>
  </r>
  <r>
    <x v="15"/>
    <x v="11"/>
    <s v="All"/>
    <x v="2"/>
    <x v="2"/>
    <n v="0"/>
    <n v="0"/>
    <n v="0"/>
    <n v="0"/>
  </r>
  <r>
    <x v="15"/>
    <x v="11"/>
    <s v="All"/>
    <x v="3"/>
    <x v="2"/>
    <n v="0"/>
    <n v="0"/>
    <n v="0"/>
    <n v="0"/>
  </r>
  <r>
    <x v="15"/>
    <x v="11"/>
    <s v="All"/>
    <x v="4"/>
    <x v="2"/>
    <n v="0"/>
    <n v="0"/>
    <n v="0"/>
    <n v="0"/>
  </r>
  <r>
    <x v="15"/>
    <x v="11"/>
    <s v="All"/>
    <x v="5"/>
    <x v="2"/>
    <n v="0"/>
    <n v="0"/>
    <n v="0"/>
    <n v="0"/>
  </r>
  <r>
    <x v="15"/>
    <x v="11"/>
    <s v="All"/>
    <x v="6"/>
    <x v="2"/>
    <n v="0"/>
    <n v="0"/>
    <n v="0"/>
    <n v="0"/>
  </r>
  <r>
    <x v="15"/>
    <x v="11"/>
    <s v="All"/>
    <x v="7"/>
    <x v="2"/>
    <n v="0"/>
    <n v="0"/>
    <n v="0"/>
    <n v="0"/>
  </r>
  <r>
    <x v="15"/>
    <x v="11"/>
    <s v="All"/>
    <x v="8"/>
    <x v="2"/>
    <n v="0"/>
    <n v="0"/>
    <n v="0"/>
    <n v="0"/>
  </r>
  <r>
    <x v="15"/>
    <x v="11"/>
    <s v="All"/>
    <x v="9"/>
    <x v="2"/>
    <n v="0"/>
    <n v="0"/>
    <n v="0"/>
    <n v="0"/>
  </r>
  <r>
    <x v="15"/>
    <x v="0"/>
    <s v="All"/>
    <x v="0"/>
    <x v="3"/>
    <n v="0"/>
    <n v="0"/>
    <n v="0"/>
    <n v="0"/>
  </r>
  <r>
    <x v="15"/>
    <x v="0"/>
    <s v="All"/>
    <x v="1"/>
    <x v="3"/>
    <n v="0"/>
    <n v="0"/>
    <n v="0"/>
    <n v="0"/>
  </r>
  <r>
    <x v="15"/>
    <x v="0"/>
    <s v="All"/>
    <x v="2"/>
    <x v="3"/>
    <n v="0"/>
    <n v="0"/>
    <n v="0"/>
    <n v="0"/>
  </r>
  <r>
    <x v="15"/>
    <x v="0"/>
    <s v="All"/>
    <x v="3"/>
    <x v="3"/>
    <n v="0"/>
    <n v="0"/>
    <n v="0"/>
    <n v="0"/>
  </r>
  <r>
    <x v="15"/>
    <x v="0"/>
    <s v="All"/>
    <x v="4"/>
    <x v="3"/>
    <n v="0"/>
    <n v="0"/>
    <n v="0"/>
    <n v="0"/>
  </r>
  <r>
    <x v="15"/>
    <x v="0"/>
    <s v="All"/>
    <x v="5"/>
    <x v="3"/>
    <n v="0"/>
    <n v="0"/>
    <n v="0"/>
    <n v="0"/>
  </r>
  <r>
    <x v="15"/>
    <x v="0"/>
    <s v="All"/>
    <x v="6"/>
    <x v="3"/>
    <n v="0"/>
    <n v="0"/>
    <n v="0"/>
    <n v="0"/>
  </r>
  <r>
    <x v="15"/>
    <x v="0"/>
    <s v="All"/>
    <x v="7"/>
    <x v="3"/>
    <n v="0"/>
    <n v="0"/>
    <n v="0"/>
    <n v="0"/>
  </r>
  <r>
    <x v="15"/>
    <x v="0"/>
    <s v="All"/>
    <x v="8"/>
    <x v="3"/>
    <n v="0"/>
    <n v="0"/>
    <n v="0"/>
    <n v="0"/>
  </r>
  <r>
    <x v="15"/>
    <x v="0"/>
    <s v="All"/>
    <x v="9"/>
    <x v="3"/>
    <n v="0"/>
    <n v="0"/>
    <n v="0"/>
    <n v="0"/>
  </r>
  <r>
    <x v="15"/>
    <x v="1"/>
    <s v="All"/>
    <x v="0"/>
    <x v="3"/>
    <n v="0"/>
    <n v="0"/>
    <n v="0"/>
    <n v="0"/>
  </r>
  <r>
    <x v="15"/>
    <x v="1"/>
    <s v="All"/>
    <x v="1"/>
    <x v="3"/>
    <n v="0"/>
    <n v="0"/>
    <n v="0"/>
    <n v="0"/>
  </r>
  <r>
    <x v="15"/>
    <x v="1"/>
    <s v="All"/>
    <x v="2"/>
    <x v="3"/>
    <n v="0"/>
    <n v="0"/>
    <n v="0"/>
    <n v="0"/>
  </r>
  <r>
    <x v="15"/>
    <x v="1"/>
    <s v="All"/>
    <x v="3"/>
    <x v="3"/>
    <n v="0"/>
    <n v="0"/>
    <n v="0"/>
    <n v="0"/>
  </r>
  <r>
    <x v="15"/>
    <x v="1"/>
    <s v="All"/>
    <x v="4"/>
    <x v="3"/>
    <n v="0"/>
    <n v="0"/>
    <n v="0"/>
    <n v="0"/>
  </r>
  <r>
    <x v="15"/>
    <x v="1"/>
    <s v="All"/>
    <x v="5"/>
    <x v="3"/>
    <n v="0"/>
    <n v="0"/>
    <n v="0"/>
    <n v="0"/>
  </r>
  <r>
    <x v="15"/>
    <x v="1"/>
    <s v="All"/>
    <x v="6"/>
    <x v="3"/>
    <n v="0"/>
    <n v="0"/>
    <n v="0"/>
    <n v="0"/>
  </r>
  <r>
    <x v="15"/>
    <x v="1"/>
    <s v="All"/>
    <x v="7"/>
    <x v="3"/>
    <n v="0"/>
    <n v="0"/>
    <n v="0"/>
    <n v="0"/>
  </r>
  <r>
    <x v="15"/>
    <x v="1"/>
    <s v="All"/>
    <x v="8"/>
    <x v="3"/>
    <n v="0"/>
    <n v="0"/>
    <n v="0"/>
    <n v="0"/>
  </r>
  <r>
    <x v="15"/>
    <x v="1"/>
    <s v="All"/>
    <x v="9"/>
    <x v="3"/>
    <n v="0"/>
    <n v="0"/>
    <n v="0"/>
    <n v="0"/>
  </r>
  <r>
    <x v="15"/>
    <x v="2"/>
    <s v="All"/>
    <x v="0"/>
    <x v="3"/>
    <n v="0"/>
    <n v="0"/>
    <n v="0"/>
    <n v="0"/>
  </r>
  <r>
    <x v="15"/>
    <x v="2"/>
    <s v="All"/>
    <x v="1"/>
    <x v="3"/>
    <n v="0"/>
    <n v="0"/>
    <n v="0"/>
    <n v="0"/>
  </r>
  <r>
    <x v="15"/>
    <x v="2"/>
    <s v="All"/>
    <x v="2"/>
    <x v="3"/>
    <n v="0"/>
    <n v="0"/>
    <n v="0"/>
    <n v="0"/>
  </r>
  <r>
    <x v="15"/>
    <x v="2"/>
    <s v="All"/>
    <x v="3"/>
    <x v="3"/>
    <n v="0"/>
    <n v="0"/>
    <n v="0"/>
    <n v="0"/>
  </r>
  <r>
    <x v="15"/>
    <x v="2"/>
    <s v="All"/>
    <x v="4"/>
    <x v="3"/>
    <n v="0"/>
    <n v="0"/>
    <n v="0"/>
    <n v="0"/>
  </r>
  <r>
    <x v="15"/>
    <x v="2"/>
    <s v="All"/>
    <x v="5"/>
    <x v="3"/>
    <n v="0"/>
    <n v="0"/>
    <n v="0"/>
    <n v="0"/>
  </r>
  <r>
    <x v="15"/>
    <x v="2"/>
    <s v="All"/>
    <x v="6"/>
    <x v="3"/>
    <n v="0"/>
    <n v="0"/>
    <n v="0"/>
    <n v="0"/>
  </r>
  <r>
    <x v="15"/>
    <x v="2"/>
    <s v="All"/>
    <x v="7"/>
    <x v="3"/>
    <n v="0"/>
    <n v="0"/>
    <n v="0"/>
    <n v="0"/>
  </r>
  <r>
    <x v="15"/>
    <x v="2"/>
    <s v="All"/>
    <x v="8"/>
    <x v="3"/>
    <n v="0"/>
    <n v="0"/>
    <n v="0"/>
    <n v="0"/>
  </r>
  <r>
    <x v="15"/>
    <x v="2"/>
    <s v="All"/>
    <x v="9"/>
    <x v="3"/>
    <n v="0"/>
    <n v="0"/>
    <n v="0"/>
    <n v="0"/>
  </r>
  <r>
    <x v="15"/>
    <x v="3"/>
    <s v="All"/>
    <x v="0"/>
    <x v="3"/>
    <n v="0"/>
    <n v="0"/>
    <n v="0"/>
    <n v="0"/>
  </r>
  <r>
    <x v="15"/>
    <x v="3"/>
    <s v="All"/>
    <x v="1"/>
    <x v="3"/>
    <n v="0"/>
    <n v="0"/>
    <n v="0"/>
    <n v="0"/>
  </r>
  <r>
    <x v="15"/>
    <x v="3"/>
    <s v="All"/>
    <x v="2"/>
    <x v="3"/>
    <n v="0"/>
    <n v="0"/>
    <n v="0"/>
    <n v="0"/>
  </r>
  <r>
    <x v="15"/>
    <x v="3"/>
    <s v="All"/>
    <x v="3"/>
    <x v="3"/>
    <n v="0"/>
    <n v="0"/>
    <n v="0"/>
    <n v="0"/>
  </r>
  <r>
    <x v="15"/>
    <x v="3"/>
    <s v="All"/>
    <x v="4"/>
    <x v="3"/>
    <n v="0"/>
    <n v="0"/>
    <n v="0"/>
    <n v="0"/>
  </r>
  <r>
    <x v="15"/>
    <x v="3"/>
    <s v="All"/>
    <x v="5"/>
    <x v="3"/>
    <n v="0"/>
    <n v="0"/>
    <n v="0"/>
    <n v="0"/>
  </r>
  <r>
    <x v="15"/>
    <x v="3"/>
    <s v="All"/>
    <x v="6"/>
    <x v="3"/>
    <n v="0"/>
    <n v="0"/>
    <n v="0"/>
    <n v="0"/>
  </r>
  <r>
    <x v="15"/>
    <x v="3"/>
    <s v="All"/>
    <x v="7"/>
    <x v="3"/>
    <n v="0"/>
    <n v="0"/>
    <n v="0"/>
    <n v="0"/>
  </r>
  <r>
    <x v="15"/>
    <x v="3"/>
    <s v="All"/>
    <x v="8"/>
    <x v="3"/>
    <n v="0"/>
    <n v="0"/>
    <n v="0"/>
    <n v="0"/>
  </r>
  <r>
    <x v="15"/>
    <x v="3"/>
    <s v="All"/>
    <x v="9"/>
    <x v="3"/>
    <n v="0"/>
    <n v="0"/>
    <n v="0"/>
    <n v="0"/>
  </r>
  <r>
    <x v="15"/>
    <x v="4"/>
    <s v="All"/>
    <x v="0"/>
    <x v="3"/>
    <n v="0"/>
    <n v="0"/>
    <n v="0"/>
    <n v="0"/>
  </r>
  <r>
    <x v="15"/>
    <x v="4"/>
    <s v="All"/>
    <x v="1"/>
    <x v="3"/>
    <n v="0"/>
    <n v="0"/>
    <n v="0"/>
    <n v="0"/>
  </r>
  <r>
    <x v="15"/>
    <x v="4"/>
    <s v="All"/>
    <x v="2"/>
    <x v="3"/>
    <n v="0"/>
    <n v="0"/>
    <n v="0"/>
    <n v="0"/>
  </r>
  <r>
    <x v="15"/>
    <x v="4"/>
    <s v="All"/>
    <x v="3"/>
    <x v="3"/>
    <n v="0"/>
    <n v="0"/>
    <n v="0"/>
    <n v="0"/>
  </r>
  <r>
    <x v="15"/>
    <x v="4"/>
    <s v="All"/>
    <x v="4"/>
    <x v="3"/>
    <n v="0"/>
    <n v="0"/>
    <n v="0"/>
    <n v="0"/>
  </r>
  <r>
    <x v="15"/>
    <x v="4"/>
    <s v="All"/>
    <x v="5"/>
    <x v="3"/>
    <n v="0"/>
    <n v="0"/>
    <n v="0"/>
    <n v="0"/>
  </r>
  <r>
    <x v="15"/>
    <x v="4"/>
    <s v="All"/>
    <x v="6"/>
    <x v="3"/>
    <n v="0"/>
    <n v="0"/>
    <n v="0"/>
    <n v="0"/>
  </r>
  <r>
    <x v="15"/>
    <x v="4"/>
    <s v="All"/>
    <x v="7"/>
    <x v="3"/>
    <n v="0"/>
    <n v="0"/>
    <n v="0"/>
    <n v="0"/>
  </r>
  <r>
    <x v="15"/>
    <x v="4"/>
    <s v="All"/>
    <x v="8"/>
    <x v="3"/>
    <n v="0"/>
    <n v="0"/>
    <n v="0"/>
    <n v="0"/>
  </r>
  <r>
    <x v="15"/>
    <x v="4"/>
    <s v="All"/>
    <x v="9"/>
    <x v="3"/>
    <n v="0"/>
    <n v="0"/>
    <n v="0"/>
    <n v="0"/>
  </r>
  <r>
    <x v="15"/>
    <x v="5"/>
    <s v="All"/>
    <x v="0"/>
    <x v="3"/>
    <n v="0"/>
    <n v="0"/>
    <n v="0"/>
    <n v="2299"/>
  </r>
  <r>
    <x v="15"/>
    <x v="5"/>
    <s v="All"/>
    <x v="1"/>
    <x v="3"/>
    <n v="0"/>
    <n v="0"/>
    <n v="0"/>
    <n v="3706"/>
  </r>
  <r>
    <x v="15"/>
    <x v="5"/>
    <s v="All"/>
    <x v="2"/>
    <x v="3"/>
    <n v="0"/>
    <n v="0"/>
    <n v="0"/>
    <n v="6851"/>
  </r>
  <r>
    <x v="15"/>
    <x v="5"/>
    <s v="All"/>
    <x v="3"/>
    <x v="3"/>
    <n v="0"/>
    <n v="0"/>
    <n v="0"/>
    <n v="7933"/>
  </r>
  <r>
    <x v="15"/>
    <x v="5"/>
    <s v="All"/>
    <x v="4"/>
    <x v="3"/>
    <n v="0"/>
    <n v="0"/>
    <n v="0"/>
    <n v="6626"/>
  </r>
  <r>
    <x v="15"/>
    <x v="5"/>
    <s v="All"/>
    <x v="5"/>
    <x v="3"/>
    <n v="0"/>
    <n v="0"/>
    <n v="0"/>
    <n v="4113"/>
  </r>
  <r>
    <x v="15"/>
    <x v="5"/>
    <s v="All"/>
    <x v="6"/>
    <x v="3"/>
    <n v="0"/>
    <n v="0"/>
    <n v="0"/>
    <n v="38207"/>
  </r>
  <r>
    <x v="15"/>
    <x v="5"/>
    <s v="All"/>
    <x v="7"/>
    <x v="3"/>
    <n v="0"/>
    <n v="0"/>
    <n v="0"/>
    <n v="27603"/>
  </r>
  <r>
    <x v="15"/>
    <x v="5"/>
    <s v="All"/>
    <x v="8"/>
    <x v="3"/>
    <n v="0"/>
    <n v="0"/>
    <n v="0"/>
    <n v="1623"/>
  </r>
  <r>
    <x v="15"/>
    <x v="5"/>
    <s v="All"/>
    <x v="9"/>
    <x v="3"/>
    <n v="0"/>
    <n v="0"/>
    <n v="0"/>
    <n v="281"/>
  </r>
  <r>
    <x v="15"/>
    <x v="6"/>
    <s v="All"/>
    <x v="0"/>
    <x v="3"/>
    <n v="0"/>
    <n v="0"/>
    <n v="0"/>
    <n v="8005"/>
  </r>
  <r>
    <x v="15"/>
    <x v="6"/>
    <s v="All"/>
    <x v="1"/>
    <x v="3"/>
    <n v="0"/>
    <n v="0"/>
    <n v="0"/>
    <n v="13409"/>
  </r>
  <r>
    <x v="15"/>
    <x v="6"/>
    <s v="All"/>
    <x v="2"/>
    <x v="3"/>
    <n v="0"/>
    <n v="0"/>
    <n v="0"/>
    <n v="26087"/>
  </r>
  <r>
    <x v="15"/>
    <x v="6"/>
    <s v="All"/>
    <x v="3"/>
    <x v="3"/>
    <n v="0"/>
    <n v="0"/>
    <n v="0"/>
    <n v="31883"/>
  </r>
  <r>
    <x v="15"/>
    <x v="6"/>
    <s v="All"/>
    <x v="4"/>
    <x v="3"/>
    <n v="0"/>
    <n v="0"/>
    <n v="0"/>
    <n v="28690"/>
  </r>
  <r>
    <x v="15"/>
    <x v="6"/>
    <s v="All"/>
    <x v="5"/>
    <x v="3"/>
    <n v="0"/>
    <n v="0"/>
    <n v="0"/>
    <n v="19581"/>
  </r>
  <r>
    <x v="15"/>
    <x v="6"/>
    <s v="All"/>
    <x v="6"/>
    <x v="3"/>
    <n v="0"/>
    <n v="0"/>
    <n v="0"/>
    <n v="132202"/>
  </r>
  <r>
    <x v="15"/>
    <x v="6"/>
    <s v="All"/>
    <x v="7"/>
    <x v="3"/>
    <n v="0"/>
    <n v="0"/>
    <n v="0"/>
    <n v="130380"/>
  </r>
  <r>
    <x v="15"/>
    <x v="6"/>
    <s v="All"/>
    <x v="8"/>
    <x v="3"/>
    <n v="0"/>
    <n v="0"/>
    <n v="0"/>
    <n v="25933"/>
  </r>
  <r>
    <x v="15"/>
    <x v="6"/>
    <s v="All"/>
    <x v="9"/>
    <x v="3"/>
    <n v="0"/>
    <n v="0"/>
    <n v="0"/>
    <n v="15432"/>
  </r>
  <r>
    <x v="15"/>
    <x v="7"/>
    <s v="All"/>
    <x v="0"/>
    <x v="3"/>
    <n v="0"/>
    <n v="0"/>
    <n v="0"/>
    <n v="7600"/>
  </r>
  <r>
    <x v="15"/>
    <x v="7"/>
    <s v="All"/>
    <x v="1"/>
    <x v="3"/>
    <n v="0"/>
    <n v="0"/>
    <n v="0"/>
    <n v="12140"/>
  </r>
  <r>
    <x v="15"/>
    <x v="7"/>
    <s v="All"/>
    <x v="2"/>
    <x v="3"/>
    <n v="0"/>
    <n v="0"/>
    <n v="0"/>
    <n v="23894"/>
  </r>
  <r>
    <x v="15"/>
    <x v="7"/>
    <s v="All"/>
    <x v="3"/>
    <x v="3"/>
    <n v="0"/>
    <n v="0"/>
    <n v="0"/>
    <n v="28814"/>
  </r>
  <r>
    <x v="15"/>
    <x v="7"/>
    <s v="All"/>
    <x v="4"/>
    <x v="3"/>
    <n v="0"/>
    <n v="0"/>
    <n v="0"/>
    <n v="26958"/>
  </r>
  <r>
    <x v="15"/>
    <x v="7"/>
    <s v="All"/>
    <x v="5"/>
    <x v="3"/>
    <n v="0"/>
    <n v="0"/>
    <n v="0"/>
    <n v="18361"/>
  </r>
  <r>
    <x v="15"/>
    <x v="7"/>
    <s v="All"/>
    <x v="6"/>
    <x v="3"/>
    <n v="0"/>
    <n v="0"/>
    <n v="0"/>
    <n v="122508"/>
  </r>
  <r>
    <x v="15"/>
    <x v="7"/>
    <s v="All"/>
    <x v="7"/>
    <x v="3"/>
    <n v="0"/>
    <n v="0"/>
    <n v="0"/>
    <n v="125747"/>
  </r>
  <r>
    <x v="15"/>
    <x v="7"/>
    <s v="All"/>
    <x v="8"/>
    <x v="3"/>
    <n v="0"/>
    <n v="0"/>
    <n v="0"/>
    <n v="26549"/>
  </r>
  <r>
    <x v="15"/>
    <x v="7"/>
    <s v="All"/>
    <x v="9"/>
    <x v="3"/>
    <n v="0"/>
    <n v="0"/>
    <n v="0"/>
    <n v="16138"/>
  </r>
  <r>
    <x v="15"/>
    <x v="8"/>
    <s v="All"/>
    <x v="0"/>
    <x v="3"/>
    <n v="0"/>
    <n v="0"/>
    <n v="0"/>
    <n v="7388"/>
  </r>
  <r>
    <x v="15"/>
    <x v="8"/>
    <s v="All"/>
    <x v="1"/>
    <x v="3"/>
    <n v="0"/>
    <n v="0"/>
    <n v="0"/>
    <n v="11752"/>
  </r>
  <r>
    <x v="15"/>
    <x v="8"/>
    <s v="All"/>
    <x v="2"/>
    <x v="3"/>
    <n v="0"/>
    <n v="0"/>
    <n v="0"/>
    <n v="22678"/>
  </r>
  <r>
    <x v="15"/>
    <x v="8"/>
    <s v="All"/>
    <x v="3"/>
    <x v="3"/>
    <n v="0"/>
    <n v="0"/>
    <n v="0"/>
    <n v="27312"/>
  </r>
  <r>
    <x v="15"/>
    <x v="8"/>
    <s v="All"/>
    <x v="4"/>
    <x v="3"/>
    <n v="0"/>
    <n v="0"/>
    <n v="0"/>
    <n v="26305"/>
  </r>
  <r>
    <x v="15"/>
    <x v="8"/>
    <s v="All"/>
    <x v="5"/>
    <x v="3"/>
    <n v="0"/>
    <n v="0"/>
    <n v="0"/>
    <n v="18224"/>
  </r>
  <r>
    <x v="15"/>
    <x v="8"/>
    <s v="All"/>
    <x v="6"/>
    <x v="3"/>
    <n v="0"/>
    <n v="0"/>
    <n v="0"/>
    <n v="114628"/>
  </r>
  <r>
    <x v="15"/>
    <x v="8"/>
    <s v="All"/>
    <x v="7"/>
    <x v="3"/>
    <n v="0"/>
    <n v="0"/>
    <n v="0"/>
    <n v="123860"/>
  </r>
  <r>
    <x v="15"/>
    <x v="8"/>
    <s v="All"/>
    <x v="8"/>
    <x v="3"/>
    <n v="0"/>
    <n v="0"/>
    <n v="0"/>
    <n v="27900"/>
  </r>
  <r>
    <x v="15"/>
    <x v="8"/>
    <s v="All"/>
    <x v="9"/>
    <x v="3"/>
    <n v="0"/>
    <n v="0"/>
    <n v="0"/>
    <n v="17107"/>
  </r>
  <r>
    <x v="15"/>
    <x v="9"/>
    <s v="All"/>
    <x v="0"/>
    <x v="3"/>
    <n v="0"/>
    <n v="0"/>
    <n v="0"/>
    <n v="6840"/>
  </r>
  <r>
    <x v="15"/>
    <x v="9"/>
    <s v="All"/>
    <x v="1"/>
    <x v="3"/>
    <n v="0"/>
    <n v="0"/>
    <n v="0"/>
    <n v="11317"/>
  </r>
  <r>
    <x v="15"/>
    <x v="9"/>
    <s v="All"/>
    <x v="2"/>
    <x v="3"/>
    <n v="0"/>
    <n v="0"/>
    <n v="0"/>
    <n v="21633"/>
  </r>
  <r>
    <x v="15"/>
    <x v="9"/>
    <s v="All"/>
    <x v="3"/>
    <x v="3"/>
    <n v="0"/>
    <n v="0"/>
    <n v="0"/>
    <n v="26289"/>
  </r>
  <r>
    <x v="15"/>
    <x v="9"/>
    <s v="All"/>
    <x v="4"/>
    <x v="3"/>
    <n v="0"/>
    <n v="0"/>
    <n v="0"/>
    <n v="25049"/>
  </r>
  <r>
    <x v="15"/>
    <x v="9"/>
    <s v="All"/>
    <x v="5"/>
    <x v="3"/>
    <n v="0"/>
    <n v="0"/>
    <n v="0"/>
    <n v="18589"/>
  </r>
  <r>
    <x v="15"/>
    <x v="9"/>
    <s v="All"/>
    <x v="6"/>
    <x v="3"/>
    <n v="0"/>
    <n v="0"/>
    <n v="0"/>
    <n v="109526"/>
  </r>
  <r>
    <x v="15"/>
    <x v="9"/>
    <s v="All"/>
    <x v="7"/>
    <x v="3"/>
    <n v="0"/>
    <n v="0"/>
    <n v="0"/>
    <n v="124017"/>
  </r>
  <r>
    <x v="15"/>
    <x v="9"/>
    <s v="All"/>
    <x v="8"/>
    <x v="3"/>
    <n v="0"/>
    <n v="0"/>
    <n v="0"/>
    <n v="30377"/>
  </r>
  <r>
    <x v="15"/>
    <x v="9"/>
    <s v="All"/>
    <x v="9"/>
    <x v="3"/>
    <n v="0"/>
    <n v="0"/>
    <n v="0"/>
    <n v="18230"/>
  </r>
  <r>
    <x v="15"/>
    <x v="10"/>
    <s v="All"/>
    <x v="0"/>
    <x v="3"/>
    <n v="0"/>
    <n v="0"/>
    <n v="0"/>
    <n v="6541"/>
  </r>
  <r>
    <x v="15"/>
    <x v="10"/>
    <s v="All"/>
    <x v="1"/>
    <x v="3"/>
    <n v="0"/>
    <n v="0"/>
    <n v="0"/>
    <n v="11123"/>
  </r>
  <r>
    <x v="15"/>
    <x v="10"/>
    <s v="All"/>
    <x v="2"/>
    <x v="3"/>
    <n v="0"/>
    <n v="0"/>
    <n v="0"/>
    <n v="20699"/>
  </r>
  <r>
    <x v="15"/>
    <x v="10"/>
    <s v="All"/>
    <x v="3"/>
    <x v="3"/>
    <n v="0"/>
    <n v="0"/>
    <n v="0"/>
    <n v="24784"/>
  </r>
  <r>
    <x v="15"/>
    <x v="10"/>
    <s v="All"/>
    <x v="4"/>
    <x v="3"/>
    <n v="0"/>
    <n v="0"/>
    <n v="0"/>
    <n v="23568"/>
  </r>
  <r>
    <x v="15"/>
    <x v="10"/>
    <s v="All"/>
    <x v="5"/>
    <x v="3"/>
    <n v="0"/>
    <n v="0"/>
    <n v="0"/>
    <n v="18252"/>
  </r>
  <r>
    <x v="15"/>
    <x v="10"/>
    <s v="All"/>
    <x v="6"/>
    <x v="3"/>
    <n v="0"/>
    <n v="0"/>
    <n v="0"/>
    <n v="106287"/>
  </r>
  <r>
    <x v="15"/>
    <x v="10"/>
    <s v="All"/>
    <x v="7"/>
    <x v="3"/>
    <n v="0"/>
    <n v="0"/>
    <n v="0"/>
    <n v="122810"/>
  </r>
  <r>
    <x v="15"/>
    <x v="10"/>
    <s v="All"/>
    <x v="8"/>
    <x v="3"/>
    <n v="0"/>
    <n v="0"/>
    <n v="0"/>
    <n v="32519"/>
  </r>
  <r>
    <x v="15"/>
    <x v="10"/>
    <s v="All"/>
    <x v="9"/>
    <x v="3"/>
    <n v="0"/>
    <n v="0"/>
    <n v="0"/>
    <n v="19190"/>
  </r>
  <r>
    <x v="15"/>
    <x v="11"/>
    <s v="All"/>
    <x v="0"/>
    <x v="3"/>
    <n v="0"/>
    <n v="0"/>
    <n v="0"/>
    <n v="0"/>
  </r>
  <r>
    <x v="15"/>
    <x v="11"/>
    <s v="All"/>
    <x v="1"/>
    <x v="3"/>
    <n v="0"/>
    <n v="0"/>
    <n v="0"/>
    <n v="0"/>
  </r>
  <r>
    <x v="15"/>
    <x v="11"/>
    <s v="All"/>
    <x v="2"/>
    <x v="3"/>
    <n v="0"/>
    <n v="0"/>
    <n v="0"/>
    <n v="0"/>
  </r>
  <r>
    <x v="15"/>
    <x v="11"/>
    <s v="All"/>
    <x v="3"/>
    <x v="3"/>
    <n v="0"/>
    <n v="0"/>
    <n v="0"/>
    <n v="0"/>
  </r>
  <r>
    <x v="15"/>
    <x v="11"/>
    <s v="All"/>
    <x v="4"/>
    <x v="3"/>
    <n v="0"/>
    <n v="0"/>
    <n v="0"/>
    <n v="0"/>
  </r>
  <r>
    <x v="15"/>
    <x v="11"/>
    <s v="All"/>
    <x v="5"/>
    <x v="3"/>
    <n v="0"/>
    <n v="0"/>
    <n v="0"/>
    <n v="0"/>
  </r>
  <r>
    <x v="15"/>
    <x v="11"/>
    <s v="All"/>
    <x v="6"/>
    <x v="3"/>
    <n v="0"/>
    <n v="0"/>
    <n v="0"/>
    <n v="0"/>
  </r>
  <r>
    <x v="15"/>
    <x v="11"/>
    <s v="All"/>
    <x v="7"/>
    <x v="3"/>
    <n v="0"/>
    <n v="0"/>
    <n v="0"/>
    <n v="0"/>
  </r>
  <r>
    <x v="15"/>
    <x v="11"/>
    <s v="All"/>
    <x v="8"/>
    <x v="3"/>
    <n v="0"/>
    <n v="0"/>
    <n v="0"/>
    <n v="0"/>
  </r>
  <r>
    <x v="15"/>
    <x v="11"/>
    <s v="All"/>
    <x v="9"/>
    <x v="3"/>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12"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E19" firstHeaderRow="1" firstDataRow="2" firstDataCol="1" rowPageCount="1" colPageCount="1"/>
  <pivotFields count="13">
    <pivotField compact="0" outline="0" subtotalTop="0" showAll="0" includeNewItemsInFilter="1"/>
    <pivotField axis="axisRow" compact="0" outline="0" subtotalTop="0" showAll="0" includeNewItemsInFilter="1" defaultSubtotal="0">
      <items count="12">
        <item x="0"/>
        <item x="1"/>
        <item x="2"/>
        <item x="3"/>
        <item x="4"/>
        <item x="5"/>
        <item x="6"/>
        <item x="7"/>
        <item x="8"/>
        <item x="9"/>
        <item x="10"/>
        <item x="11"/>
      </items>
    </pivotField>
    <pivotField compact="0" outline="0" subtotalTop="0" showAll="0" includeNewItemsInFilter="1"/>
    <pivotField compact="0" outline="0" subtotalTop="0" showAll="0" includeNewItemsInFilter="1">
      <items count="11">
        <item x="0"/>
        <item x="1"/>
        <item x="2"/>
        <item x="3"/>
        <item x="4"/>
        <item x="5"/>
        <item x="6"/>
        <item x="7"/>
        <item x="8"/>
        <item x="9"/>
        <item t="default"/>
      </items>
    </pivotField>
    <pivotField axis="axisPage" compact="0" outline="0" subtotalTop="0" showAll="0" includeNewItemsInFilter="1">
      <items count="6">
        <item x="0"/>
        <item m="1" x="4"/>
        <item x="2"/>
        <item x="3"/>
        <item x="1"/>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2">
    <i>
      <x/>
    </i>
    <i>
      <x v="1"/>
    </i>
    <i>
      <x v="2"/>
    </i>
    <i>
      <x v="3"/>
    </i>
    <i>
      <x v="4"/>
    </i>
    <i>
      <x v="5"/>
    </i>
    <i>
      <x v="6"/>
    </i>
    <i>
      <x v="7"/>
    </i>
    <i>
      <x v="8"/>
    </i>
    <i>
      <x v="9"/>
    </i>
    <i>
      <x v="10"/>
    </i>
    <i>
      <x v="11"/>
    </i>
  </rowItems>
  <colFields count="1">
    <field x="-2"/>
  </colFields>
  <colItems count="4">
    <i>
      <x/>
    </i>
    <i i="1">
      <x v="1"/>
    </i>
    <i i="2">
      <x v="2"/>
    </i>
    <i i="3">
      <x v="3"/>
    </i>
  </colItems>
  <pageFields count="1">
    <pageField fld="4" item="0" hier="0"/>
  </pageFields>
  <dataFields count="4">
    <dataField name="Sum of Users" fld="6" baseField="0" baseItem="0"/>
    <dataField name="Sum of Dispensings" fld="5" baseField="0" baseItem="0"/>
    <dataField name="Sum of DaysSupply" fld="7" baseField="0" baseItem="0"/>
    <dataField name="Sum of Total Enrollment in Strata(Members)" fld="8" baseField="0" baseItem="0"/>
  </dataFields>
  <formats count="11">
    <format dxfId="97">
      <pivotArea field="4" type="button" dataOnly="0" labelOnly="1" outline="0" axis="axisPage" fieldPosition="0"/>
    </format>
    <format dxfId="96">
      <pivotArea dataOnly="0" labelOnly="1" outline="0" fieldPosition="0">
        <references count="1">
          <reference field="4" count="1">
            <x v="0"/>
          </reference>
        </references>
      </pivotArea>
    </format>
    <format dxfId="95">
      <pivotArea dataOnly="0" labelOnly="1" outline="0" fieldPosition="0">
        <references count="1">
          <reference field="4" count="1">
            <x v="0"/>
          </reference>
        </references>
      </pivotArea>
    </format>
    <format dxfId="94">
      <pivotArea dataOnly="0" labelOnly="1" outline="0" fieldPosition="0">
        <references count="1">
          <reference field="4294967294" count="1">
            <x v="3"/>
          </reference>
        </references>
      </pivotArea>
    </format>
    <format dxfId="93">
      <pivotArea field="4" type="button" dataOnly="0" labelOnly="1" outline="0" axis="axisPage" fieldPosition="0"/>
    </format>
    <format dxfId="92">
      <pivotArea dataOnly="0" labelOnly="1" outline="0" fieldPosition="0">
        <references count="1">
          <reference field="4" count="1">
            <x v="0"/>
          </reference>
        </references>
      </pivotArea>
    </format>
    <format dxfId="91">
      <pivotArea outline="0" fieldPosition="0"/>
    </format>
    <format dxfId="90">
      <pivotArea field="4" type="button" dataOnly="0" labelOnly="1" outline="0" axis="axisPage" fieldPosition="0"/>
    </format>
    <format dxfId="89">
      <pivotArea dataOnly="0" labelOnly="1" outline="0" fieldPosition="0">
        <references count="1">
          <reference field="4" count="1">
            <x v="2"/>
          </reference>
        </references>
      </pivotArea>
    </format>
    <format dxfId="88">
      <pivotArea field="4" type="button" dataOnly="0" labelOnly="1" outline="0" axis="axisPage" fieldPosition="0"/>
    </format>
    <format dxfId="87">
      <pivotArea dataOnly="0" labelOnly="1" outline="0" fieldPosition="0">
        <references count="1">
          <reference field="4294967294" count="2">
            <x v="1"/>
            <x v="2"/>
          </reference>
        </references>
      </pivotArea>
    </format>
  </format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1" cacheId="212"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K19" firstHeaderRow="1" firstDataRow="2" firstDataCol="1" rowPageCount="1" colPageCount="1"/>
  <pivotFields count="13">
    <pivotField compact="0" outline="0" subtotalTop="0" showAll="0" includeNewItemsInFilter="1"/>
    <pivotField axis="axisRow" compact="0" outline="0" subtotalTop="0" showAll="0" includeNewItemsInFilter="1" defaultSubtotal="0">
      <items count="12">
        <item x="0"/>
        <item x="1"/>
        <item x="2"/>
        <item x="3"/>
        <item x="4"/>
        <item x="5"/>
        <item x="6"/>
        <item x="7"/>
        <item x="8"/>
        <item x="9"/>
        <item x="10"/>
        <item x="11"/>
      </items>
    </pivotField>
    <pivotField compact="0" outline="0" subtotalTop="0" showAll="0" includeNewItemsInFilter="1"/>
    <pivotField axis="axisCol" compact="0" outline="0" subtotalTop="0" showAll="0" includeNewItemsInFilter="1">
      <items count="11">
        <item x="0"/>
        <item x="1"/>
        <item x="2"/>
        <item x="3"/>
        <item x="4"/>
        <item x="5"/>
        <item x="6"/>
        <item x="7"/>
        <item x="8"/>
        <item x="9"/>
        <item t="default"/>
      </items>
    </pivotField>
    <pivotField axis="axisPage" compact="0" outline="0" subtotalTop="0" showAll="0" includeNewItemsInFilter="1">
      <items count="6">
        <item x="0"/>
        <item m="1" x="4"/>
        <item x="2"/>
        <item x="3"/>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1"/>
  </rowFields>
  <rowItems count="12">
    <i>
      <x/>
    </i>
    <i>
      <x v="1"/>
    </i>
    <i>
      <x v="2"/>
    </i>
    <i>
      <x v="3"/>
    </i>
    <i>
      <x v="4"/>
    </i>
    <i>
      <x v="5"/>
    </i>
    <i>
      <x v="6"/>
    </i>
    <i>
      <x v="7"/>
    </i>
    <i>
      <x v="8"/>
    </i>
    <i>
      <x v="9"/>
    </i>
    <i>
      <x v="10"/>
    </i>
    <i>
      <x v="11"/>
    </i>
  </rowItems>
  <colFields count="1">
    <field x="3"/>
  </colFields>
  <colItems count="10">
    <i>
      <x/>
    </i>
    <i>
      <x v="1"/>
    </i>
    <i>
      <x v="2"/>
    </i>
    <i>
      <x v="3"/>
    </i>
    <i>
      <x v="4"/>
    </i>
    <i>
      <x v="5"/>
    </i>
    <i>
      <x v="6"/>
    </i>
    <i>
      <x v="7"/>
    </i>
    <i>
      <x v="8"/>
    </i>
    <i>
      <x v="9"/>
    </i>
  </colItems>
  <pageFields count="1">
    <pageField fld="4" item="2" hier="0"/>
  </pageFields>
  <dataFields count="1">
    <dataField name="'Days per Dispensing" fld="12" baseField="0" baseItem="0"/>
  </dataFields>
  <formats count="9">
    <format dxfId="8">
      <pivotArea field="4" type="button" dataOnly="0" labelOnly="1" outline="0" axis="axisPage" fieldPosition="0"/>
    </format>
    <format dxfId="7">
      <pivotArea dataOnly="0" labelOnly="1" outline="0" fieldPosition="0">
        <references count="1">
          <reference field="4" count="1">
            <x v="0"/>
          </reference>
        </references>
      </pivotArea>
    </format>
    <format dxfId="6">
      <pivotArea dataOnly="0" labelOnly="1" outline="0" fieldPosition="0">
        <references count="1">
          <reference field="4" count="1">
            <x v="0"/>
          </reference>
        </references>
      </pivotArea>
    </format>
    <format dxfId="5">
      <pivotArea outline="0" fieldPosition="0"/>
    </format>
    <format dxfId="4">
      <pivotArea field="4" type="button" dataOnly="0" labelOnly="1" outline="0" axis="axisPage" fieldPosition="0"/>
    </format>
    <format dxfId="3">
      <pivotArea dataOnly="0" labelOnly="1" outline="0" fieldPosition="0">
        <references count="1">
          <reference field="4" count="0"/>
        </references>
      </pivotArea>
    </format>
    <format dxfId="2">
      <pivotArea type="origin" dataOnly="0" labelOnly="1" outline="0" fieldPosition="0"/>
    </format>
    <format dxfId="1">
      <pivotArea field="3" type="button" dataOnly="0" labelOnly="1" outline="0" axis="axisCol" fieldPosition="0"/>
    </format>
    <format dxfId="0">
      <pivotArea type="topRight" dataOnly="0" labelOnly="1" outline="0" fieldPosition="0"/>
    </format>
  </formats>
  <chartFormats count="10">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0" format="2" series="1">
      <pivotArea type="data" outline="0" fieldPosition="0">
        <references count="2">
          <reference field="4294967294" count="1" selected="0">
            <x v="0"/>
          </reference>
          <reference field="3" count="1" selected="0">
            <x v="2"/>
          </reference>
        </references>
      </pivotArea>
    </chartFormat>
    <chartFormat chart="0" format="3" series="1">
      <pivotArea type="data" outline="0" fieldPosition="0">
        <references count="2">
          <reference field="4294967294" count="1" selected="0">
            <x v="0"/>
          </reference>
          <reference field="3" count="1" selected="0">
            <x v="3"/>
          </reference>
        </references>
      </pivotArea>
    </chartFormat>
    <chartFormat chart="0" format="4" series="1">
      <pivotArea type="data" outline="0" fieldPosition="0">
        <references count="2">
          <reference field="4294967294" count="1" selected="0">
            <x v="0"/>
          </reference>
          <reference field="3" count="1" selected="0">
            <x v="4"/>
          </reference>
        </references>
      </pivotArea>
    </chartFormat>
    <chartFormat chart="0" format="5" series="1">
      <pivotArea type="data" outline="0" fieldPosition="0">
        <references count="2">
          <reference field="4294967294" count="1" selected="0">
            <x v="0"/>
          </reference>
          <reference field="3" count="1" selected="0">
            <x v="5"/>
          </reference>
        </references>
      </pivotArea>
    </chartFormat>
    <chartFormat chart="0" format="6" series="1">
      <pivotArea type="data" outline="0" fieldPosition="0">
        <references count="2">
          <reference field="4294967294" count="1" selected="0">
            <x v="0"/>
          </reference>
          <reference field="3" count="1" selected="0">
            <x v="6"/>
          </reference>
        </references>
      </pivotArea>
    </chartFormat>
    <chartFormat chart="0" format="7" series="1">
      <pivotArea type="data" outline="0" fieldPosition="0">
        <references count="2">
          <reference field="4294967294" count="1" selected="0">
            <x v="0"/>
          </reference>
          <reference field="3" count="1" selected="0">
            <x v="7"/>
          </reference>
        </references>
      </pivotArea>
    </chartFormat>
    <chartFormat chart="0" format="8" series="1">
      <pivotArea type="data" outline="0" fieldPosition="0">
        <references count="2">
          <reference field="4294967294" count="1" selected="0">
            <x v="0"/>
          </reference>
          <reference field="3" count="1" selected="0">
            <x v="8"/>
          </reference>
        </references>
      </pivotArea>
    </chartFormat>
    <chartFormat chart="0" format="9" series="1">
      <pivotArea type="data" outline="0" fieldPosition="0">
        <references count="2">
          <reference field="4294967294" count="1" selected="0">
            <x v="0"/>
          </reference>
          <reference field="3" count="1" selected="0">
            <x v="9"/>
          </reference>
        </references>
      </pivotArea>
    </chartFormat>
  </chart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212"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B19" firstHeaderRow="2" firstDataRow="2" firstDataCol="1" rowPageCount="1" colPageCount="1"/>
  <pivotFields count="13">
    <pivotField compact="0" outline="0" subtotalTop="0" showAll="0" includeNewItemsInFilter="1"/>
    <pivotField axis="axisRow" compact="0" outline="0" subtotalTop="0" showAll="0" includeNewItemsInFilter="1" defaultSubtotal="0">
      <items count="12">
        <item x="0"/>
        <item x="1"/>
        <item x="2"/>
        <item x="3"/>
        <item x="4"/>
        <item x="5"/>
        <item x="6"/>
        <item x="7"/>
        <item x="8"/>
        <item x="9"/>
        <item x="10"/>
        <item x="11"/>
      </items>
    </pivotField>
    <pivotField compact="0" outline="0" subtotalTop="0" showAll="0" includeNewItemsInFilter="1"/>
    <pivotField compact="0" outline="0" subtotalTop="0" showAll="0" includeNewItemsInFilter="1">
      <items count="11">
        <item x="0"/>
        <item x="1"/>
        <item x="2"/>
        <item x="3"/>
        <item x="4"/>
        <item x="5"/>
        <item x="6"/>
        <item x="7"/>
        <item x="8"/>
        <item x="9"/>
        <item t="default"/>
      </items>
    </pivotField>
    <pivotField axis="axisPage" compact="0" outline="0" subtotalTop="0" showAll="0" includeNewItemsInFilter="1">
      <items count="6">
        <item x="0"/>
        <item m="1" x="4"/>
        <item x="2"/>
        <item x="3"/>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2">
    <i>
      <x/>
    </i>
    <i>
      <x v="1"/>
    </i>
    <i>
      <x v="2"/>
    </i>
    <i>
      <x v="3"/>
    </i>
    <i>
      <x v="4"/>
    </i>
    <i>
      <x v="5"/>
    </i>
    <i>
      <x v="6"/>
    </i>
    <i>
      <x v="7"/>
    </i>
    <i>
      <x v="8"/>
    </i>
    <i>
      <x v="9"/>
    </i>
    <i>
      <x v="10"/>
    </i>
    <i>
      <x v="11"/>
    </i>
  </rowItems>
  <colItems count="1">
    <i/>
  </colItems>
  <pageFields count="1">
    <pageField fld="4" item="0" hier="0"/>
  </pageFields>
  <dataFields count="1">
    <dataField name="Prevalence Rate (Users per 100,000 Enrollees)" fld="9" baseField="0" baseItem="0"/>
  </dataFields>
  <formats count="10">
    <format dxfId="86">
      <pivotArea field="4" type="button" dataOnly="0" labelOnly="1" outline="0" axis="axisPage" fieldPosition="0"/>
    </format>
    <format dxfId="85">
      <pivotArea dataOnly="0" labelOnly="1" outline="0" fieldPosition="0">
        <references count="1">
          <reference field="4" count="1">
            <x v="0"/>
          </reference>
        </references>
      </pivotArea>
    </format>
    <format dxfId="84">
      <pivotArea dataOnly="0" labelOnly="1" outline="0" fieldPosition="0">
        <references count="1">
          <reference field="4" count="1">
            <x v="0"/>
          </reference>
        </references>
      </pivotArea>
    </format>
    <format dxfId="83">
      <pivotArea field="4" type="button" dataOnly="0" labelOnly="1" outline="0" axis="axisPage" fieldPosition="0"/>
    </format>
    <format dxfId="82">
      <pivotArea outline="0" fieldPosition="0"/>
    </format>
    <format dxfId="81">
      <pivotArea type="origin" dataOnly="0" labelOnly="1" outline="0" fieldPosition="0"/>
    </format>
    <format dxfId="80">
      <pivotArea field="4" type="button" dataOnly="0" labelOnly="1" outline="0" axis="axisPage" fieldPosition="0"/>
    </format>
    <format dxfId="79">
      <pivotArea field="4" type="button" dataOnly="0" labelOnly="1" outline="0" axis="axisPage" fieldPosition="0"/>
    </format>
    <format dxfId="78">
      <pivotArea dataOnly="0" labelOnly="1" outline="0" fieldPosition="0">
        <references count="1">
          <reference field="4" count="1">
            <x v="0"/>
          </reference>
        </references>
      </pivotArea>
    </format>
    <format dxfId="77">
      <pivotArea dataOnly="0" labelOnly="1" outline="0" fieldPosition="0">
        <references count="1">
          <reference field="4" count="1">
            <x v="4"/>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212"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B19" firstHeaderRow="2" firstDataRow="2" firstDataCol="1" rowPageCount="1" colPageCount="1"/>
  <pivotFields count="13">
    <pivotField compact="0" outline="0" subtotalTop="0" showAll="0" includeNewItemsInFilter="1"/>
    <pivotField axis="axisRow" compact="0" outline="0" subtotalTop="0" showAll="0" includeNewItemsInFilter="1" defaultSubtotal="0">
      <items count="12">
        <item x="0"/>
        <item x="1"/>
        <item x="2"/>
        <item x="3"/>
        <item x="4"/>
        <item x="5"/>
        <item x="6"/>
        <item x="7"/>
        <item x="8"/>
        <item x="9"/>
        <item x="10"/>
        <item x="11"/>
      </items>
    </pivotField>
    <pivotField compact="0" outline="0" subtotalTop="0" showAll="0" includeNewItemsInFilter="1"/>
    <pivotField compact="0" outline="0" subtotalTop="0" showAll="0" includeNewItemsInFilter="1">
      <items count="11">
        <item x="0"/>
        <item x="1"/>
        <item x="2"/>
        <item x="3"/>
        <item x="4"/>
        <item x="5"/>
        <item x="6"/>
        <item x="7"/>
        <item x="8"/>
        <item x="9"/>
        <item t="default"/>
      </items>
    </pivotField>
    <pivotField axis="axisPage" compact="0" outline="0" subtotalTop="0" showAll="0" includeNewItemsInFilter="1">
      <items count="6">
        <item x="0"/>
        <item m="1" x="4"/>
        <item x="2"/>
        <item x="3"/>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2">
    <i>
      <x/>
    </i>
    <i>
      <x v="1"/>
    </i>
    <i>
      <x v="2"/>
    </i>
    <i>
      <x v="3"/>
    </i>
    <i>
      <x v="4"/>
    </i>
    <i>
      <x v="5"/>
    </i>
    <i>
      <x v="6"/>
    </i>
    <i>
      <x v="7"/>
    </i>
    <i>
      <x v="8"/>
    </i>
    <i>
      <x v="9"/>
    </i>
    <i>
      <x v="10"/>
    </i>
    <i>
      <x v="11"/>
    </i>
  </rowItems>
  <colItems count="1">
    <i/>
  </colItems>
  <pageFields count="1">
    <pageField fld="4" item="0" hier="0"/>
  </pageFields>
  <dataFields count="1">
    <dataField name="'Days per User" fld="10" baseField="0" baseItem="0"/>
  </dataFields>
  <formats count="11">
    <format dxfId="76">
      <pivotArea field="4" type="button" dataOnly="0" labelOnly="1" outline="0" axis="axisPage" fieldPosition="0"/>
    </format>
    <format dxfId="75">
      <pivotArea dataOnly="0" labelOnly="1" outline="0" fieldPosition="0">
        <references count="1">
          <reference field="4" count="1">
            <x v="0"/>
          </reference>
        </references>
      </pivotArea>
    </format>
    <format dxfId="74">
      <pivotArea dataOnly="0" labelOnly="1" outline="0" fieldPosition="0">
        <references count="1">
          <reference field="4" count="1">
            <x v="0"/>
          </reference>
        </references>
      </pivotArea>
    </format>
    <format dxfId="73">
      <pivotArea field="4" type="button" dataOnly="0" labelOnly="1" outline="0" axis="axisPage" fieldPosition="0"/>
    </format>
    <format dxfId="72">
      <pivotArea dataOnly="0" labelOnly="1" outline="0" fieldPosition="0">
        <references count="1">
          <reference field="4" count="1">
            <x v="0"/>
          </reference>
        </references>
      </pivotArea>
    </format>
    <format dxfId="71">
      <pivotArea outline="0" fieldPosition="0"/>
    </format>
    <format dxfId="70">
      <pivotArea dataOnly="0" labelOnly="1" outline="0" fieldPosition="0">
        <references count="1">
          <reference field="4" count="1">
            <x v="0"/>
          </reference>
        </references>
      </pivotArea>
    </format>
    <format dxfId="69">
      <pivotArea field="4" type="button" dataOnly="0" labelOnly="1" outline="0" axis="axisPage" fieldPosition="0"/>
    </format>
    <format dxfId="68">
      <pivotArea dataOnly="0" labelOnly="1" outline="0" fieldPosition="0">
        <references count="1">
          <reference field="4" count="1">
            <x v="4"/>
          </reference>
        </references>
      </pivotArea>
    </format>
    <format dxfId="67">
      <pivotArea field="4" type="button" dataOnly="0" labelOnly="1" outline="0" axis="axisPage" fieldPosition="0"/>
    </format>
    <format dxfId="66">
      <pivotArea dataOnly="0" labelOnly="1" outline="0" fieldPosition="0">
        <references count="1">
          <reference field="4" count="1">
            <x v="4"/>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212"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B19" firstHeaderRow="2" firstDataRow="2" firstDataCol="1" rowPageCount="1" colPageCount="1"/>
  <pivotFields count="13">
    <pivotField compact="0" outline="0" subtotalTop="0" showAll="0" includeNewItemsInFilter="1"/>
    <pivotField axis="axisRow" compact="0" outline="0" subtotalTop="0" showAll="0" includeNewItemsInFilter="1" defaultSubtotal="0">
      <items count="12">
        <item x="0"/>
        <item x="1"/>
        <item x="2"/>
        <item x="3"/>
        <item x="4"/>
        <item x="5"/>
        <item x="6"/>
        <item x="7"/>
        <item x="8"/>
        <item x="9"/>
        <item x="10"/>
        <item x="11"/>
      </items>
    </pivotField>
    <pivotField compact="0" outline="0" subtotalTop="0" showAll="0" includeNewItemsInFilter="1"/>
    <pivotField compact="0" outline="0" subtotalTop="0" showAll="0" includeNewItemsInFilter="1">
      <items count="11">
        <item x="0"/>
        <item x="1"/>
        <item x="2"/>
        <item x="3"/>
        <item x="4"/>
        <item x="5"/>
        <item x="6"/>
        <item x="7"/>
        <item x="8"/>
        <item x="9"/>
        <item t="default"/>
      </items>
    </pivotField>
    <pivotField axis="axisPage" compact="0" outline="0" subtotalTop="0" showAll="0" includeNewItemsInFilter="1">
      <items count="6">
        <item x="0"/>
        <item m="1" x="4"/>
        <item x="2"/>
        <item x="3"/>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2">
    <i>
      <x/>
    </i>
    <i>
      <x v="1"/>
    </i>
    <i>
      <x v="2"/>
    </i>
    <i>
      <x v="3"/>
    </i>
    <i>
      <x v="4"/>
    </i>
    <i>
      <x v="5"/>
    </i>
    <i>
      <x v="6"/>
    </i>
    <i>
      <x v="7"/>
    </i>
    <i>
      <x v="8"/>
    </i>
    <i>
      <x v="9"/>
    </i>
    <i>
      <x v="10"/>
    </i>
    <i>
      <x v="11"/>
    </i>
  </rowItems>
  <colItems count="1">
    <i/>
  </colItems>
  <pageFields count="1">
    <pageField fld="4" item="0" hier="0"/>
  </pageFields>
  <dataFields count="1">
    <dataField name="'Dispensings per User" fld="11" baseField="0" baseItem="0"/>
  </dataFields>
  <formats count="10">
    <format dxfId="65">
      <pivotArea field="4" type="button" dataOnly="0" labelOnly="1" outline="0" axis="axisPage" fieldPosition="0"/>
    </format>
    <format dxfId="64">
      <pivotArea dataOnly="0" labelOnly="1" outline="0" fieldPosition="0">
        <references count="1">
          <reference field="4" count="1">
            <x v="0"/>
          </reference>
        </references>
      </pivotArea>
    </format>
    <format dxfId="63">
      <pivotArea dataOnly="0" labelOnly="1" outline="0" fieldPosition="0">
        <references count="1">
          <reference field="4" count="1">
            <x v="0"/>
          </reference>
        </references>
      </pivotArea>
    </format>
    <format dxfId="62">
      <pivotArea field="4" type="button" dataOnly="0" labelOnly="1" outline="0" axis="axisPage" fieldPosition="0"/>
    </format>
    <format dxfId="61">
      <pivotArea dataOnly="0" labelOnly="1" outline="0" fieldPosition="0">
        <references count="1">
          <reference field="4" count="1">
            <x v="0"/>
          </reference>
        </references>
      </pivotArea>
    </format>
    <format dxfId="60">
      <pivotArea outline="0" fieldPosition="0"/>
    </format>
    <format dxfId="59">
      <pivotArea field="4" type="button" dataOnly="0" labelOnly="1" outline="0" axis="axisPage" fieldPosition="0"/>
    </format>
    <format dxfId="58">
      <pivotArea dataOnly="0" labelOnly="1" outline="0" fieldPosition="0">
        <references count="1">
          <reference field="4" count="1">
            <x v="0"/>
          </reference>
        </references>
      </pivotArea>
    </format>
    <format dxfId="57">
      <pivotArea dataOnly="0" labelOnly="1" outline="0" fieldPosition="0">
        <references count="1">
          <reference field="4" count="1">
            <x v="0"/>
          </reference>
        </references>
      </pivotArea>
    </format>
    <format dxfId="56">
      <pivotArea field="4" type="button" dataOnly="0" labelOnly="1" outline="0" axis="axisPage" fieldPosition="0"/>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 cacheId="212"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B19" firstHeaderRow="2" firstDataRow="2" firstDataCol="1" rowPageCount="1" colPageCount="1"/>
  <pivotFields count="13">
    <pivotField compact="0" outline="0" subtotalTop="0" showAll="0" includeNewItemsInFilter="1"/>
    <pivotField axis="axisRow" compact="0" outline="0" subtotalTop="0" showAll="0" includeNewItemsInFilter="1" defaultSubtotal="0">
      <items count="12">
        <item x="0"/>
        <item x="1"/>
        <item x="2"/>
        <item x="3"/>
        <item x="4"/>
        <item x="5"/>
        <item x="6"/>
        <item x="7"/>
        <item x="8"/>
        <item x="9"/>
        <item x="10"/>
        <item x="11"/>
      </items>
    </pivotField>
    <pivotField compact="0" outline="0" subtotalTop="0" showAll="0" includeNewItemsInFilter="1"/>
    <pivotField compact="0" outline="0" subtotalTop="0" showAll="0" includeNewItemsInFilter="1">
      <items count="11">
        <item x="0"/>
        <item x="1"/>
        <item x="2"/>
        <item x="3"/>
        <item x="4"/>
        <item x="5"/>
        <item x="6"/>
        <item x="7"/>
        <item x="8"/>
        <item x="9"/>
        <item t="default"/>
      </items>
    </pivotField>
    <pivotField axis="axisPage" compact="0" outline="0" subtotalTop="0" showAll="0" includeNewItemsInFilter="1">
      <items count="6">
        <item x="0"/>
        <item m="1" x="4"/>
        <item x="2"/>
        <item x="3"/>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1"/>
  </rowFields>
  <rowItems count="12">
    <i>
      <x/>
    </i>
    <i>
      <x v="1"/>
    </i>
    <i>
      <x v="2"/>
    </i>
    <i>
      <x v="3"/>
    </i>
    <i>
      <x v="4"/>
    </i>
    <i>
      <x v="5"/>
    </i>
    <i>
      <x v="6"/>
    </i>
    <i>
      <x v="7"/>
    </i>
    <i>
      <x v="8"/>
    </i>
    <i>
      <x v="9"/>
    </i>
    <i>
      <x v="10"/>
    </i>
    <i>
      <x v="11"/>
    </i>
  </rowItems>
  <colItems count="1">
    <i/>
  </colItems>
  <pageFields count="1">
    <pageField fld="4" item="0" hier="0"/>
  </pageFields>
  <dataFields count="1">
    <dataField name="'Days per Dispensing" fld="12" baseField="0" baseItem="0"/>
  </dataFields>
  <formats count="10">
    <format dxfId="55">
      <pivotArea field="4" type="button" dataOnly="0" labelOnly="1" outline="0" axis="axisPage" fieldPosition="0"/>
    </format>
    <format dxfId="54">
      <pivotArea dataOnly="0" labelOnly="1" outline="0" fieldPosition="0">
        <references count="1">
          <reference field="4" count="1">
            <x v="0"/>
          </reference>
        </references>
      </pivotArea>
    </format>
    <format dxfId="53">
      <pivotArea dataOnly="0" labelOnly="1" outline="0" fieldPosition="0">
        <references count="1">
          <reference field="4" count="1">
            <x v="0"/>
          </reference>
        </references>
      </pivotArea>
    </format>
    <format dxfId="52">
      <pivotArea field="4" type="button" dataOnly="0" labelOnly="1" outline="0" axis="axisPage" fieldPosition="0"/>
    </format>
    <format dxfId="51">
      <pivotArea dataOnly="0" labelOnly="1" outline="0" fieldPosition="0">
        <references count="1">
          <reference field="4" count="1">
            <x v="0"/>
          </reference>
        </references>
      </pivotArea>
    </format>
    <format dxfId="50">
      <pivotArea outline="0" fieldPosition="0"/>
    </format>
    <format dxfId="49">
      <pivotArea field="4" type="button" dataOnly="0" labelOnly="1" outline="0" axis="axisPage" fieldPosition="0"/>
    </format>
    <format dxfId="48">
      <pivotArea dataOnly="0" labelOnly="1" outline="0" fieldPosition="0">
        <references count="1">
          <reference field="4" count="1">
            <x v="0"/>
          </reference>
        </references>
      </pivotArea>
    </format>
    <format dxfId="47">
      <pivotArea dataOnly="0" labelOnly="1" outline="0" fieldPosition="0">
        <references count="1">
          <reference field="4" count="1">
            <x v="0"/>
          </reference>
        </references>
      </pivotArea>
    </format>
    <format dxfId="46">
      <pivotArea field="4" type="button" dataOnly="0" labelOnly="1" outline="0" axis="axisPage" fieldPosition="0"/>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1" cacheId="212"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K19" firstHeaderRow="1" firstDataRow="2" firstDataCol="1" rowPageCount="1" colPageCount="1"/>
  <pivotFields count="13">
    <pivotField compact="0" outline="0" subtotalTop="0" showAll="0" includeNewItemsInFilter="1"/>
    <pivotField axis="axisRow" compact="0" outline="0" subtotalTop="0" showAll="0" includeNewItemsInFilter="1" defaultSubtotal="0">
      <items count="12">
        <item x="0"/>
        <item x="1"/>
        <item x="2"/>
        <item x="3"/>
        <item x="4"/>
        <item x="5"/>
        <item x="6"/>
        <item x="7"/>
        <item x="8"/>
        <item x="9"/>
        <item x="10"/>
        <item x="11"/>
      </items>
    </pivotField>
    <pivotField compact="0" outline="0" subtotalTop="0" showAll="0" includeNewItemsInFilter="1"/>
    <pivotField axis="axisCol" compact="0" outline="0" subtotalTop="0" showAll="0" includeNewItemsInFilter="1">
      <items count="11">
        <item x="0"/>
        <item x="1"/>
        <item x="2"/>
        <item x="3"/>
        <item x="4"/>
        <item x="5"/>
        <item x="6"/>
        <item x="7"/>
        <item x="8"/>
        <item x="9"/>
        <item t="default"/>
      </items>
    </pivotField>
    <pivotField axis="axisPage" compact="0" outline="0" subtotalTop="0" showAll="0" includeNewItemsInFilter="1">
      <items count="6">
        <item x="0"/>
        <item m="1" x="4"/>
        <item x="2"/>
        <item x="3"/>
        <item x="1"/>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2">
    <i>
      <x/>
    </i>
    <i>
      <x v="1"/>
    </i>
    <i>
      <x v="2"/>
    </i>
    <i>
      <x v="3"/>
    </i>
    <i>
      <x v="4"/>
    </i>
    <i>
      <x v="5"/>
    </i>
    <i>
      <x v="6"/>
    </i>
    <i>
      <x v="7"/>
    </i>
    <i>
      <x v="8"/>
    </i>
    <i>
      <x v="9"/>
    </i>
    <i>
      <x v="10"/>
    </i>
    <i>
      <x v="11"/>
    </i>
  </rowItems>
  <colFields count="1">
    <field x="3"/>
  </colFields>
  <colItems count="10">
    <i>
      <x/>
    </i>
    <i>
      <x v="1"/>
    </i>
    <i>
      <x v="2"/>
    </i>
    <i>
      <x v="3"/>
    </i>
    <i>
      <x v="4"/>
    </i>
    <i>
      <x v="5"/>
    </i>
    <i>
      <x v="6"/>
    </i>
    <i>
      <x v="7"/>
    </i>
    <i>
      <x v="8"/>
    </i>
    <i>
      <x v="9"/>
    </i>
  </colItems>
  <pageFields count="1">
    <pageField fld="4" item="4" hier="0"/>
  </pageFields>
  <dataFields count="1">
    <dataField name="Sum of Users" fld="6" baseField="0" baseItem="0" numFmtId="3"/>
  </dataFields>
  <formats count="9">
    <format dxfId="45">
      <pivotArea field="4" type="button" dataOnly="0" labelOnly="1" outline="0" axis="axisPage" fieldPosition="0"/>
    </format>
    <format dxfId="44">
      <pivotArea dataOnly="0" labelOnly="1" outline="0" fieldPosition="0">
        <references count="1">
          <reference field="4" count="1">
            <x v="0"/>
          </reference>
        </references>
      </pivotArea>
    </format>
    <format dxfId="43">
      <pivotArea dataOnly="0" labelOnly="1" outline="0" fieldPosition="0">
        <references count="1">
          <reference field="4" count="1">
            <x v="0"/>
          </reference>
        </references>
      </pivotArea>
    </format>
    <format dxfId="42">
      <pivotArea field="4" type="button" dataOnly="0" labelOnly="1" outline="0" axis="axisPage" fieldPosition="0"/>
    </format>
    <format dxfId="41">
      <pivotArea dataOnly="0" labelOnly="1" outline="0" fieldPosition="0">
        <references count="1">
          <reference field="4" count="0"/>
        </references>
      </pivotArea>
    </format>
    <format dxfId="40">
      <pivotArea type="origin" dataOnly="0" labelOnly="1" outline="0" fieldPosition="0"/>
    </format>
    <format dxfId="39">
      <pivotArea field="3" type="button" dataOnly="0" labelOnly="1" outline="0" axis="axisCol" fieldPosition="0"/>
    </format>
    <format dxfId="38">
      <pivotArea type="topRight" dataOnly="0" labelOnly="1" outline="0" fieldPosition="0"/>
    </format>
    <format dxfId="37">
      <pivotArea outline="0" fieldPosition="0"/>
    </format>
  </formats>
  <chartFormats count="10">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0" format="2" series="1">
      <pivotArea type="data" outline="0" fieldPosition="0">
        <references count="2">
          <reference field="4294967294" count="1" selected="0">
            <x v="0"/>
          </reference>
          <reference field="3" count="1" selected="0">
            <x v="2"/>
          </reference>
        </references>
      </pivotArea>
    </chartFormat>
    <chartFormat chart="0" format="3" series="1">
      <pivotArea type="data" outline="0" fieldPosition="0">
        <references count="2">
          <reference field="4294967294" count="1" selected="0">
            <x v="0"/>
          </reference>
          <reference field="3" count="1" selected="0">
            <x v="3"/>
          </reference>
        </references>
      </pivotArea>
    </chartFormat>
    <chartFormat chart="0" format="4" series="1">
      <pivotArea type="data" outline="0" fieldPosition="0">
        <references count="2">
          <reference field="4294967294" count="1" selected="0">
            <x v="0"/>
          </reference>
          <reference field="3" count="1" selected="0">
            <x v="4"/>
          </reference>
        </references>
      </pivotArea>
    </chartFormat>
    <chartFormat chart="0" format="5" series="1">
      <pivotArea type="data" outline="0" fieldPosition="0">
        <references count="2">
          <reference field="4294967294" count="1" selected="0">
            <x v="0"/>
          </reference>
          <reference field="3" count="1" selected="0">
            <x v="5"/>
          </reference>
        </references>
      </pivotArea>
    </chartFormat>
    <chartFormat chart="0" format="6" series="1">
      <pivotArea type="data" outline="0" fieldPosition="0">
        <references count="2">
          <reference field="4294967294" count="1" selected="0">
            <x v="0"/>
          </reference>
          <reference field="3" count="1" selected="0">
            <x v="6"/>
          </reference>
        </references>
      </pivotArea>
    </chartFormat>
    <chartFormat chart="0" format="7" series="1">
      <pivotArea type="data" outline="0" fieldPosition="0">
        <references count="2">
          <reference field="4294967294" count="1" selected="0">
            <x v="0"/>
          </reference>
          <reference field="3" count="1" selected="0">
            <x v="7"/>
          </reference>
        </references>
      </pivotArea>
    </chartFormat>
    <chartFormat chart="0" format="8" series="1">
      <pivotArea type="data" outline="0" fieldPosition="0">
        <references count="2">
          <reference field="4294967294" count="1" selected="0">
            <x v="0"/>
          </reference>
          <reference field="3" count="1" selected="0">
            <x v="8"/>
          </reference>
        </references>
      </pivotArea>
    </chartFormat>
    <chartFormat chart="0" format="9" series="1">
      <pivotArea type="data" outline="0" fieldPosition="0">
        <references count="2">
          <reference field="4294967294" count="1" selected="0">
            <x v="0"/>
          </reference>
          <reference field="3" count="1" selected="0">
            <x v="9"/>
          </reference>
        </references>
      </pivotArea>
    </chartFormat>
  </chart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1" cacheId="212"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K19" firstHeaderRow="1" firstDataRow="2" firstDataCol="1" rowPageCount="1" colPageCount="1"/>
  <pivotFields count="13">
    <pivotField compact="0" outline="0" subtotalTop="0" showAll="0" includeNewItemsInFilter="1"/>
    <pivotField axis="axisRow" compact="0" outline="0" subtotalTop="0" showAll="0" includeNewItemsInFilter="1" defaultSubtotal="0">
      <items count="12">
        <item x="0"/>
        <item x="1"/>
        <item x="2"/>
        <item x="3"/>
        <item x="4"/>
        <item x="5"/>
        <item x="6"/>
        <item x="7"/>
        <item x="8"/>
        <item x="9"/>
        <item x="10"/>
        <item x="11"/>
      </items>
    </pivotField>
    <pivotField compact="0" outline="0" subtotalTop="0" showAll="0" includeNewItemsInFilter="1"/>
    <pivotField axis="axisCol" compact="0" outline="0" subtotalTop="0" showAll="0" includeNewItemsInFilter="1">
      <items count="11">
        <item x="0"/>
        <item x="1"/>
        <item x="2"/>
        <item x="3"/>
        <item x="4"/>
        <item x="5"/>
        <item x="6"/>
        <item x="7"/>
        <item x="8"/>
        <item x="9"/>
        <item t="default"/>
      </items>
    </pivotField>
    <pivotField axis="axisPage" compact="0" outline="0" subtotalTop="0" showAll="0" includeNewItemsInFilter="1">
      <items count="6">
        <item x="0"/>
        <item m="1" x="4"/>
        <item x="2"/>
        <item x="3"/>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2">
    <i>
      <x/>
    </i>
    <i>
      <x v="1"/>
    </i>
    <i>
      <x v="2"/>
    </i>
    <i>
      <x v="3"/>
    </i>
    <i>
      <x v="4"/>
    </i>
    <i>
      <x v="5"/>
    </i>
    <i>
      <x v="6"/>
    </i>
    <i>
      <x v="7"/>
    </i>
    <i>
      <x v="8"/>
    </i>
    <i>
      <x v="9"/>
    </i>
    <i>
      <x v="10"/>
    </i>
    <i>
      <x v="11"/>
    </i>
  </rowItems>
  <colFields count="1">
    <field x="3"/>
  </colFields>
  <colItems count="10">
    <i>
      <x/>
    </i>
    <i>
      <x v="1"/>
    </i>
    <i>
      <x v="2"/>
    </i>
    <i>
      <x v="3"/>
    </i>
    <i>
      <x v="4"/>
    </i>
    <i>
      <x v="5"/>
    </i>
    <i>
      <x v="6"/>
    </i>
    <i>
      <x v="7"/>
    </i>
    <i>
      <x v="8"/>
    </i>
    <i>
      <x v="9"/>
    </i>
  </colItems>
  <pageFields count="1">
    <pageField fld="4" item="0" hier="0"/>
  </pageFields>
  <dataFields count="1">
    <dataField name="'Prevalence Rate (Users per 100,000 Enrollees)" fld="9" baseField="0" baseItem="0"/>
  </dataFields>
  <formats count="10">
    <format dxfId="36">
      <pivotArea field="4" type="button" dataOnly="0" labelOnly="1" outline="0" axis="axisPage" fieldPosition="0"/>
    </format>
    <format dxfId="35">
      <pivotArea dataOnly="0" labelOnly="1" outline="0" fieldPosition="0">
        <references count="1">
          <reference field="4" count="1">
            <x v="0"/>
          </reference>
        </references>
      </pivotArea>
    </format>
    <format dxfId="34">
      <pivotArea dataOnly="0" labelOnly="1" outline="0" fieldPosition="0">
        <references count="1">
          <reference field="4" count="1">
            <x v="0"/>
          </reference>
        </references>
      </pivotArea>
    </format>
    <format dxfId="33">
      <pivotArea outline="0" fieldPosition="0"/>
    </format>
    <format dxfId="32">
      <pivotArea field="4" type="button" dataOnly="0" labelOnly="1" outline="0" axis="axisPage" fieldPosition="0"/>
    </format>
    <format dxfId="31">
      <pivotArea dataOnly="0" labelOnly="1" outline="0" fieldPosition="0">
        <references count="1">
          <reference field="4" count="0"/>
        </references>
      </pivotArea>
    </format>
    <format dxfId="30">
      <pivotArea type="origin" dataOnly="0" labelOnly="1" outline="0" fieldPosition="0"/>
    </format>
    <format dxfId="29">
      <pivotArea field="3" type="button" dataOnly="0" labelOnly="1" outline="0" axis="axisCol" fieldPosition="0"/>
    </format>
    <format dxfId="28">
      <pivotArea type="topRight" dataOnly="0" labelOnly="1" outline="0" fieldPosition="0"/>
    </format>
    <format dxfId="27">
      <pivotArea type="origin" dataOnly="0" labelOnly="1" outline="0" fieldPosition="0"/>
    </format>
  </formats>
  <chartFormats count="10">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0" format="2" series="1">
      <pivotArea type="data" outline="0" fieldPosition="0">
        <references count="2">
          <reference field="4294967294" count="1" selected="0">
            <x v="0"/>
          </reference>
          <reference field="3" count="1" selected="0">
            <x v="2"/>
          </reference>
        </references>
      </pivotArea>
    </chartFormat>
    <chartFormat chart="0" format="3" series="1">
      <pivotArea type="data" outline="0" fieldPosition="0">
        <references count="2">
          <reference field="4294967294" count="1" selected="0">
            <x v="0"/>
          </reference>
          <reference field="3" count="1" selected="0">
            <x v="3"/>
          </reference>
        </references>
      </pivotArea>
    </chartFormat>
    <chartFormat chart="0" format="4" series="1">
      <pivotArea type="data" outline="0" fieldPosition="0">
        <references count="2">
          <reference field="4294967294" count="1" selected="0">
            <x v="0"/>
          </reference>
          <reference field="3" count="1" selected="0">
            <x v="4"/>
          </reference>
        </references>
      </pivotArea>
    </chartFormat>
    <chartFormat chart="0" format="5" series="1">
      <pivotArea type="data" outline="0" fieldPosition="0">
        <references count="2">
          <reference field="4294967294" count="1" selected="0">
            <x v="0"/>
          </reference>
          <reference field="3" count="1" selected="0">
            <x v="5"/>
          </reference>
        </references>
      </pivotArea>
    </chartFormat>
    <chartFormat chart="0" format="6" series="1">
      <pivotArea type="data" outline="0" fieldPosition="0">
        <references count="2">
          <reference field="4294967294" count="1" selected="0">
            <x v="0"/>
          </reference>
          <reference field="3" count="1" selected="0">
            <x v="6"/>
          </reference>
        </references>
      </pivotArea>
    </chartFormat>
    <chartFormat chart="0" format="7" series="1">
      <pivotArea type="data" outline="0" fieldPosition="0">
        <references count="2">
          <reference field="4294967294" count="1" selected="0">
            <x v="0"/>
          </reference>
          <reference field="3" count="1" selected="0">
            <x v="7"/>
          </reference>
        </references>
      </pivotArea>
    </chartFormat>
    <chartFormat chart="0" format="8" series="1">
      <pivotArea type="data" outline="0" fieldPosition="0">
        <references count="2">
          <reference field="4294967294" count="1" selected="0">
            <x v="0"/>
          </reference>
          <reference field="3" count="1" selected="0">
            <x v="8"/>
          </reference>
        </references>
      </pivotArea>
    </chartFormat>
    <chartFormat chart="0" format="9" series="1">
      <pivotArea type="data" outline="0" fieldPosition="0">
        <references count="2">
          <reference field="4294967294" count="1" selected="0">
            <x v="0"/>
          </reference>
          <reference field="3" count="1" selected="0">
            <x v="9"/>
          </reference>
        </references>
      </pivotArea>
    </chartFormat>
  </chart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1" cacheId="212"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K19" firstHeaderRow="1" firstDataRow="2" firstDataCol="1" rowPageCount="1" colPageCount="1"/>
  <pivotFields count="13">
    <pivotField compact="0" outline="0" subtotalTop="0" showAll="0" includeNewItemsInFilter="1"/>
    <pivotField axis="axisRow" compact="0" outline="0" subtotalTop="0" showAll="0" includeNewItemsInFilter="1" defaultSubtotal="0">
      <items count="12">
        <item x="0"/>
        <item x="1"/>
        <item x="2"/>
        <item x="3"/>
        <item x="4"/>
        <item x="5"/>
        <item x="6"/>
        <item x="7"/>
        <item x="8"/>
        <item x="9"/>
        <item x="10"/>
        <item x="11"/>
      </items>
    </pivotField>
    <pivotField compact="0" outline="0" subtotalTop="0" showAll="0" includeNewItemsInFilter="1"/>
    <pivotField axis="axisCol" compact="0" outline="0" subtotalTop="0" showAll="0" includeNewItemsInFilter="1">
      <items count="11">
        <item x="0"/>
        <item x="1"/>
        <item x="2"/>
        <item x="3"/>
        <item x="4"/>
        <item x="5"/>
        <item x="6"/>
        <item x="7"/>
        <item x="8"/>
        <item x="9"/>
        <item t="default"/>
      </items>
    </pivotField>
    <pivotField axis="axisPage" compact="0" outline="0" subtotalTop="0" showAll="0" includeNewItemsInFilter="1">
      <items count="6">
        <item x="0"/>
        <item m="1" x="4"/>
        <item x="2"/>
        <item x="3"/>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2">
    <i>
      <x/>
    </i>
    <i>
      <x v="1"/>
    </i>
    <i>
      <x v="2"/>
    </i>
    <i>
      <x v="3"/>
    </i>
    <i>
      <x v="4"/>
    </i>
    <i>
      <x v="5"/>
    </i>
    <i>
      <x v="6"/>
    </i>
    <i>
      <x v="7"/>
    </i>
    <i>
      <x v="8"/>
    </i>
    <i>
      <x v="9"/>
    </i>
    <i>
      <x v="10"/>
    </i>
    <i>
      <x v="11"/>
    </i>
  </rowItems>
  <colFields count="1">
    <field x="3"/>
  </colFields>
  <colItems count="10">
    <i>
      <x/>
    </i>
    <i>
      <x v="1"/>
    </i>
    <i>
      <x v="2"/>
    </i>
    <i>
      <x v="3"/>
    </i>
    <i>
      <x v="4"/>
    </i>
    <i>
      <x v="5"/>
    </i>
    <i>
      <x v="6"/>
    </i>
    <i>
      <x v="7"/>
    </i>
    <i>
      <x v="8"/>
    </i>
    <i>
      <x v="9"/>
    </i>
  </colItems>
  <pageFields count="1">
    <pageField fld="4" item="3" hier="0"/>
  </pageFields>
  <dataFields count="1">
    <dataField name="'Days per User" fld="10" baseField="0" baseItem="0"/>
  </dataFields>
  <formats count="9">
    <format dxfId="26">
      <pivotArea field="4" type="button" dataOnly="0" labelOnly="1" outline="0" axis="axisPage" fieldPosition="0"/>
    </format>
    <format dxfId="25">
      <pivotArea dataOnly="0" labelOnly="1" outline="0" fieldPosition="0">
        <references count="1">
          <reference field="4" count="1">
            <x v="0"/>
          </reference>
        </references>
      </pivotArea>
    </format>
    <format dxfId="24">
      <pivotArea dataOnly="0" labelOnly="1" outline="0" fieldPosition="0">
        <references count="1">
          <reference field="4" count="1">
            <x v="0"/>
          </reference>
        </references>
      </pivotArea>
    </format>
    <format dxfId="23">
      <pivotArea outline="0" fieldPosition="0"/>
    </format>
    <format dxfId="22">
      <pivotArea field="4" type="button" dataOnly="0" labelOnly="1" outline="0" axis="axisPage" fieldPosition="0"/>
    </format>
    <format dxfId="21">
      <pivotArea dataOnly="0" labelOnly="1" outline="0" fieldPosition="0">
        <references count="1">
          <reference field="4" count="0"/>
        </references>
      </pivotArea>
    </format>
    <format dxfId="20">
      <pivotArea type="origin" dataOnly="0" labelOnly="1" outline="0" fieldPosition="0"/>
    </format>
    <format dxfId="19">
      <pivotArea field="3" type="button" dataOnly="0" labelOnly="1" outline="0" axis="axisCol" fieldPosition="0"/>
    </format>
    <format dxfId="18">
      <pivotArea type="topRight" dataOnly="0" labelOnly="1" outline="0" fieldPosition="0"/>
    </format>
  </formats>
  <chartFormats count="10">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0" format="2" series="1">
      <pivotArea type="data" outline="0" fieldPosition="0">
        <references count="2">
          <reference field="4294967294" count="1" selected="0">
            <x v="0"/>
          </reference>
          <reference field="3" count="1" selected="0">
            <x v="2"/>
          </reference>
        </references>
      </pivotArea>
    </chartFormat>
    <chartFormat chart="0" format="3" series="1">
      <pivotArea type="data" outline="0" fieldPosition="0">
        <references count="2">
          <reference field="4294967294" count="1" selected="0">
            <x v="0"/>
          </reference>
          <reference field="3" count="1" selected="0">
            <x v="3"/>
          </reference>
        </references>
      </pivotArea>
    </chartFormat>
    <chartFormat chart="0" format="4" series="1">
      <pivotArea type="data" outline="0" fieldPosition="0">
        <references count="2">
          <reference field="4294967294" count="1" selected="0">
            <x v="0"/>
          </reference>
          <reference field="3" count="1" selected="0">
            <x v="4"/>
          </reference>
        </references>
      </pivotArea>
    </chartFormat>
    <chartFormat chart="0" format="5" series="1">
      <pivotArea type="data" outline="0" fieldPosition="0">
        <references count="2">
          <reference field="4294967294" count="1" selected="0">
            <x v="0"/>
          </reference>
          <reference field="3" count="1" selected="0">
            <x v="5"/>
          </reference>
        </references>
      </pivotArea>
    </chartFormat>
    <chartFormat chart="0" format="6" series="1">
      <pivotArea type="data" outline="0" fieldPosition="0">
        <references count="2">
          <reference field="4294967294" count="1" selected="0">
            <x v="0"/>
          </reference>
          <reference field="3" count="1" selected="0">
            <x v="6"/>
          </reference>
        </references>
      </pivotArea>
    </chartFormat>
    <chartFormat chart="0" format="7" series="1">
      <pivotArea type="data" outline="0" fieldPosition="0">
        <references count="2">
          <reference field="4294967294" count="1" selected="0">
            <x v="0"/>
          </reference>
          <reference field="3" count="1" selected="0">
            <x v="7"/>
          </reference>
        </references>
      </pivotArea>
    </chartFormat>
    <chartFormat chart="0" format="8" series="1">
      <pivotArea type="data" outline="0" fieldPosition="0">
        <references count="2">
          <reference field="4294967294" count="1" selected="0">
            <x v="0"/>
          </reference>
          <reference field="3" count="1" selected="0">
            <x v="8"/>
          </reference>
        </references>
      </pivotArea>
    </chartFormat>
    <chartFormat chart="0" format="9" series="1">
      <pivotArea type="data" outline="0" fieldPosition="0">
        <references count="2">
          <reference field="4294967294" count="1" selected="0">
            <x v="0"/>
          </reference>
          <reference field="3" count="1" selected="0">
            <x v="9"/>
          </reference>
        </references>
      </pivotArea>
    </chartFormat>
  </chart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1" cacheId="212"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K19" firstHeaderRow="1" firstDataRow="2" firstDataCol="1" rowPageCount="1" colPageCount="1"/>
  <pivotFields count="13">
    <pivotField compact="0" outline="0" subtotalTop="0" showAll="0" includeNewItemsInFilter="1"/>
    <pivotField axis="axisRow" compact="0" outline="0" subtotalTop="0" showAll="0" includeNewItemsInFilter="1" defaultSubtotal="0">
      <items count="12">
        <item x="0"/>
        <item x="1"/>
        <item x="2"/>
        <item x="3"/>
        <item x="4"/>
        <item x="5"/>
        <item x="6"/>
        <item x="7"/>
        <item x="8"/>
        <item x="9"/>
        <item x="10"/>
        <item x="11"/>
      </items>
    </pivotField>
    <pivotField compact="0" outline="0" subtotalTop="0" showAll="0" includeNewItemsInFilter="1"/>
    <pivotField axis="axisCol" compact="0" outline="0" subtotalTop="0" showAll="0" includeNewItemsInFilter="1">
      <items count="11">
        <item x="0"/>
        <item x="1"/>
        <item x="2"/>
        <item x="3"/>
        <item x="4"/>
        <item x="5"/>
        <item x="6"/>
        <item x="7"/>
        <item x="8"/>
        <item x="9"/>
        <item t="default"/>
      </items>
    </pivotField>
    <pivotField axis="axisPage" compact="0" outline="0" subtotalTop="0" showAll="0" includeNewItemsInFilter="1">
      <items count="6">
        <item x="0"/>
        <item m="1" x="4"/>
        <item x="2"/>
        <item x="3"/>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2">
    <i>
      <x/>
    </i>
    <i>
      <x v="1"/>
    </i>
    <i>
      <x v="2"/>
    </i>
    <i>
      <x v="3"/>
    </i>
    <i>
      <x v="4"/>
    </i>
    <i>
      <x v="5"/>
    </i>
    <i>
      <x v="6"/>
    </i>
    <i>
      <x v="7"/>
    </i>
    <i>
      <x v="8"/>
    </i>
    <i>
      <x v="9"/>
    </i>
    <i>
      <x v="10"/>
    </i>
    <i>
      <x v="11"/>
    </i>
  </rowItems>
  <colFields count="1">
    <field x="3"/>
  </colFields>
  <colItems count="10">
    <i>
      <x/>
    </i>
    <i>
      <x v="1"/>
    </i>
    <i>
      <x v="2"/>
    </i>
    <i>
      <x v="3"/>
    </i>
    <i>
      <x v="4"/>
    </i>
    <i>
      <x v="5"/>
    </i>
    <i>
      <x v="6"/>
    </i>
    <i>
      <x v="7"/>
    </i>
    <i>
      <x v="8"/>
    </i>
    <i>
      <x v="9"/>
    </i>
  </colItems>
  <pageFields count="1">
    <pageField fld="4" item="3" hier="0"/>
  </pageFields>
  <dataFields count="1">
    <dataField name="'Dispensings per User" fld="11" baseField="0" baseItem="0"/>
  </dataFields>
  <formats count="9">
    <format dxfId="17">
      <pivotArea field="4" type="button" dataOnly="0" labelOnly="1" outline="0" axis="axisPage" fieldPosition="0"/>
    </format>
    <format dxfId="16">
      <pivotArea dataOnly="0" labelOnly="1" outline="0" fieldPosition="0">
        <references count="1">
          <reference field="4" count="1">
            <x v="0"/>
          </reference>
        </references>
      </pivotArea>
    </format>
    <format dxfId="15">
      <pivotArea dataOnly="0" labelOnly="1" outline="0" fieldPosition="0">
        <references count="1">
          <reference field="4" count="1">
            <x v="0"/>
          </reference>
        </references>
      </pivotArea>
    </format>
    <format dxfId="14">
      <pivotArea outline="0" fieldPosition="0"/>
    </format>
    <format dxfId="13">
      <pivotArea field="4" type="button" dataOnly="0" labelOnly="1" outline="0" axis="axisPage" fieldPosition="0"/>
    </format>
    <format dxfId="12">
      <pivotArea dataOnly="0" labelOnly="1" outline="0" fieldPosition="0">
        <references count="1">
          <reference field="4" count="0"/>
        </references>
      </pivotArea>
    </format>
    <format dxfId="11">
      <pivotArea type="origin" dataOnly="0" labelOnly="1" outline="0" fieldPosition="0"/>
    </format>
    <format dxfId="10">
      <pivotArea field="3" type="button" dataOnly="0" labelOnly="1" outline="0" axis="axisCol" fieldPosition="0"/>
    </format>
    <format dxfId="9">
      <pivotArea type="topRight" dataOnly="0" labelOnly="1" outline="0" fieldPosition="0"/>
    </format>
  </formats>
  <chartFormats count="10">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0" format="2" series="1">
      <pivotArea type="data" outline="0" fieldPosition="0">
        <references count="2">
          <reference field="4294967294" count="1" selected="0">
            <x v="0"/>
          </reference>
          <reference field="3" count="1" selected="0">
            <x v="2"/>
          </reference>
        </references>
      </pivotArea>
    </chartFormat>
    <chartFormat chart="0" format="3" series="1">
      <pivotArea type="data" outline="0" fieldPosition="0">
        <references count="2">
          <reference field="4294967294" count="1" selected="0">
            <x v="0"/>
          </reference>
          <reference field="3" count="1" selected="0">
            <x v="3"/>
          </reference>
        </references>
      </pivotArea>
    </chartFormat>
    <chartFormat chart="0" format="4" series="1">
      <pivotArea type="data" outline="0" fieldPosition="0">
        <references count="2">
          <reference field="4294967294" count="1" selected="0">
            <x v="0"/>
          </reference>
          <reference field="3" count="1" selected="0">
            <x v="4"/>
          </reference>
        </references>
      </pivotArea>
    </chartFormat>
    <chartFormat chart="0" format="5" series="1">
      <pivotArea type="data" outline="0" fieldPosition="0">
        <references count="2">
          <reference field="4294967294" count="1" selected="0">
            <x v="0"/>
          </reference>
          <reference field="3" count="1" selected="0">
            <x v="5"/>
          </reference>
        </references>
      </pivotArea>
    </chartFormat>
    <chartFormat chart="0" format="6" series="1">
      <pivotArea type="data" outline="0" fieldPosition="0">
        <references count="2">
          <reference field="4294967294" count="1" selected="0">
            <x v="0"/>
          </reference>
          <reference field="3" count="1" selected="0">
            <x v="6"/>
          </reference>
        </references>
      </pivotArea>
    </chartFormat>
    <chartFormat chart="0" format="7" series="1">
      <pivotArea type="data" outline="0" fieldPosition="0">
        <references count="2">
          <reference field="4294967294" count="1" selected="0">
            <x v="0"/>
          </reference>
          <reference field="3" count="1" selected="0">
            <x v="7"/>
          </reference>
        </references>
      </pivotArea>
    </chartFormat>
    <chartFormat chart="0" format="8" series="1">
      <pivotArea type="data" outline="0" fieldPosition="0">
        <references count="2">
          <reference field="4294967294" count="1" selected="0">
            <x v="0"/>
          </reference>
          <reference field="3" count="1" selected="0">
            <x v="8"/>
          </reference>
        </references>
      </pivotArea>
    </chartFormat>
    <chartFormat chart="0" format="9" series="1">
      <pivotArea type="data" outline="0" fieldPosition="0">
        <references count="2">
          <reference field="4294967294" count="1" selected="0">
            <x v="0"/>
          </reference>
          <reference field="3" count="1" selected="0">
            <x v="9"/>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0.bin"/><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2.bin"/><Relationship Id="rId1" Type="http://schemas.openxmlformats.org/officeDocument/2006/relationships/pivotTable" Target="../pivotTables/pivotTable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4.bin"/><Relationship Id="rId1" Type="http://schemas.openxmlformats.org/officeDocument/2006/relationships/pivotTable" Target="../pivotTables/pivotTable9.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16.bin"/><Relationship Id="rId1" Type="http://schemas.openxmlformats.org/officeDocument/2006/relationships/pivotTable" Target="../pivotTables/pivotTable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pivotTable" Target="../pivotTables/pivotTable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22"/>
  <sheetViews>
    <sheetView showGridLines="0" tabSelected="1" view="pageLayout" zoomScaleNormal="100" workbookViewId="0">
      <selection activeCell="C2" sqref="C2"/>
    </sheetView>
  </sheetViews>
  <sheetFormatPr defaultRowHeight="21" customHeight="1" x14ac:dyDescent="0.25"/>
  <cols>
    <col min="1" max="1" width="2" customWidth="1"/>
    <col min="2" max="2" width="18.5703125" style="5" customWidth="1"/>
    <col min="3" max="3" width="81.7109375" customWidth="1"/>
    <col min="4" max="4" width="5" customWidth="1"/>
  </cols>
  <sheetData>
    <row r="1" spans="2:9" ht="24.75" customHeight="1" thickBot="1" x14ac:dyDescent="0.3">
      <c r="B1" s="1"/>
      <c r="C1" s="2"/>
    </row>
    <row r="2" spans="2:9" ht="45" x14ac:dyDescent="0.25">
      <c r="B2" s="45" t="s">
        <v>16</v>
      </c>
      <c r="C2" s="29" t="s">
        <v>83</v>
      </c>
      <c r="D2" s="3"/>
      <c r="E2" s="3"/>
      <c r="F2" s="3"/>
      <c r="G2" s="3"/>
      <c r="H2" s="3"/>
      <c r="I2" s="3"/>
    </row>
    <row r="3" spans="2:9" ht="75" x14ac:dyDescent="0.25">
      <c r="B3" s="27" t="s">
        <v>17</v>
      </c>
      <c r="C3" s="28" t="s">
        <v>57</v>
      </c>
      <c r="E3" s="3"/>
    </row>
    <row r="4" spans="2:9" ht="30.75" customHeight="1" x14ac:dyDescent="0.25">
      <c r="B4" s="27" t="s">
        <v>18</v>
      </c>
      <c r="C4" s="28" t="s">
        <v>77</v>
      </c>
      <c r="E4" s="3"/>
    </row>
    <row r="5" spans="2:9" ht="31.5" customHeight="1" x14ac:dyDescent="0.25">
      <c r="B5" s="27" t="s">
        <v>19</v>
      </c>
      <c r="C5" s="28" t="s">
        <v>58</v>
      </c>
      <c r="E5" s="3"/>
    </row>
    <row r="6" spans="2:9" ht="30" x14ac:dyDescent="0.25">
      <c r="B6" s="27" t="s">
        <v>20</v>
      </c>
      <c r="C6" s="28" t="s">
        <v>59</v>
      </c>
      <c r="E6" s="3"/>
    </row>
    <row r="7" spans="2:9" ht="30" x14ac:dyDescent="0.25">
      <c r="B7" s="27" t="s">
        <v>21</v>
      </c>
      <c r="C7" s="28" t="s">
        <v>60</v>
      </c>
      <c r="E7" s="3"/>
    </row>
    <row r="8" spans="2:9" ht="30" x14ac:dyDescent="0.25">
      <c r="B8" s="27" t="s">
        <v>22</v>
      </c>
      <c r="C8" s="28" t="s">
        <v>61</v>
      </c>
      <c r="E8" s="3"/>
    </row>
    <row r="9" spans="2:9" ht="30" x14ac:dyDescent="0.25">
      <c r="B9" s="27" t="s">
        <v>40</v>
      </c>
      <c r="C9" s="28" t="s">
        <v>50</v>
      </c>
      <c r="E9" s="4"/>
      <c r="F9" s="4"/>
      <c r="G9" s="4"/>
      <c r="H9" s="4"/>
      <c r="I9" s="4"/>
    </row>
    <row r="10" spans="2:9" ht="30" x14ac:dyDescent="0.25">
      <c r="B10" s="27" t="s">
        <v>41</v>
      </c>
      <c r="C10" s="28" t="s">
        <v>51</v>
      </c>
      <c r="E10" s="4"/>
      <c r="F10" s="4"/>
      <c r="G10" s="4"/>
      <c r="H10" s="4"/>
      <c r="I10" s="4"/>
    </row>
    <row r="11" spans="2:9" ht="30" x14ac:dyDescent="0.25">
      <c r="B11" s="27" t="s">
        <v>42</v>
      </c>
      <c r="C11" s="28" t="s">
        <v>62</v>
      </c>
      <c r="E11" s="4"/>
      <c r="F11" s="4"/>
      <c r="G11" s="4"/>
      <c r="H11" s="4"/>
      <c r="I11" s="4"/>
    </row>
    <row r="12" spans="2:9" ht="30" x14ac:dyDescent="0.25">
      <c r="B12" s="27" t="s">
        <v>43</v>
      </c>
      <c r="C12" s="28" t="s">
        <v>52</v>
      </c>
      <c r="E12" s="4"/>
      <c r="F12" s="4"/>
      <c r="G12" s="4"/>
      <c r="H12" s="4"/>
      <c r="I12" s="4"/>
    </row>
    <row r="13" spans="2:9" ht="30" x14ac:dyDescent="0.25">
      <c r="B13" s="27" t="s">
        <v>44</v>
      </c>
      <c r="C13" s="28" t="s">
        <v>37</v>
      </c>
    </row>
    <row r="14" spans="2:9" ht="30" x14ac:dyDescent="0.25">
      <c r="B14" s="27" t="s">
        <v>45</v>
      </c>
      <c r="C14" s="28" t="s">
        <v>53</v>
      </c>
    </row>
    <row r="15" spans="2:9" ht="30" x14ac:dyDescent="0.25">
      <c r="B15" s="27" t="s">
        <v>46</v>
      </c>
      <c r="C15" s="28" t="s">
        <v>38</v>
      </c>
    </row>
    <row r="16" spans="2:9" ht="30" x14ac:dyDescent="0.25">
      <c r="B16" s="27" t="s">
        <v>47</v>
      </c>
      <c r="C16" s="28" t="s">
        <v>54</v>
      </c>
    </row>
    <row r="17" spans="2:5" ht="30" x14ac:dyDescent="0.25">
      <c r="B17" s="27" t="s">
        <v>48</v>
      </c>
      <c r="C17" s="28" t="s">
        <v>39</v>
      </c>
    </row>
    <row r="18" spans="2:5" ht="30" x14ac:dyDescent="0.25">
      <c r="B18" s="27" t="s">
        <v>49</v>
      </c>
      <c r="C18" s="28" t="s">
        <v>55</v>
      </c>
    </row>
    <row r="19" spans="2:5" ht="186" customHeight="1" x14ac:dyDescent="0.25">
      <c r="B19" s="46" t="s">
        <v>23</v>
      </c>
      <c r="C19" s="47" t="s">
        <v>80</v>
      </c>
      <c r="E19" s="3"/>
    </row>
    <row r="20" spans="2:5" ht="161.25" customHeight="1" x14ac:dyDescent="0.25">
      <c r="B20" s="48"/>
      <c r="C20" s="49" t="s">
        <v>81</v>
      </c>
      <c r="E20" s="3"/>
    </row>
    <row r="21" spans="2:5" ht="156.75" customHeight="1" x14ac:dyDescent="0.25">
      <c r="B21" s="50"/>
      <c r="C21" s="51" t="s">
        <v>82</v>
      </c>
      <c r="E21" s="3"/>
    </row>
    <row r="22" spans="2:5" ht="30" x14ac:dyDescent="0.25">
      <c r="B22" s="34" t="s">
        <v>78</v>
      </c>
      <c r="C22" s="35" t="s">
        <v>79</v>
      </c>
    </row>
  </sheetData>
  <sheetProtection algorithmName="SHA-512" hashValue="SlfBBK0XVq6+L6DRWq+FY9HcLe5DZ7DbVrX5JQFdQsHVG4Qblq60pQpJwRCx6YXqvql7j9+aqkBr+rCbK/m4yg==" saltValue="0VwQbz+lSpXEZbDyBe8yAg==" spinCount="100000" sheet="1" objects="1" scenarios="1" pivotTables="0"/>
  <pageMargins left="0.24" right="0.17" top="0.91666666666666663" bottom="0.75" header="0.3" footer="0.3"/>
  <pageSetup orientation="portrait" horizontalDpi="1200" verticalDpi="1200" r:id="rId1"/>
  <headerFooter>
    <oddHeader>&amp;C&amp;"-,Bold"&amp;14Summary Table Report&amp;R&amp;G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9"/>
  <sheetViews>
    <sheetView showGridLines="0" view="pageLayout" zoomScaleNormal="100" workbookViewId="0">
      <selection activeCell="E18" sqref="E18"/>
    </sheetView>
  </sheetViews>
  <sheetFormatPr defaultRowHeight="15" x14ac:dyDescent="0.25"/>
  <cols>
    <col min="1" max="1" width="17.28515625" customWidth="1"/>
    <col min="2" max="2" width="18.42578125" bestFit="1" customWidth="1"/>
    <col min="3" max="3" width="10.140625" customWidth="1"/>
  </cols>
  <sheetData>
    <row r="1" spans="1:11" ht="15.75" thickBot="1" x14ac:dyDescent="0.3"/>
    <row r="2" spans="1:11" x14ac:dyDescent="0.25">
      <c r="A2" s="53" t="str">
        <f>CONCATENATE("Table 7. Prevalence Rate (", B4, " Users per 100,000 Enrollees) by Year and Age Group")</f>
        <v>Table 7. Prevalence Rate (AMPHOTERICIN B Users per 100,000 Enrollees) by Year and Age Group</v>
      </c>
      <c r="B2" s="54"/>
      <c r="C2" s="54"/>
      <c r="D2" s="59"/>
      <c r="E2" s="59"/>
      <c r="F2" s="59"/>
      <c r="G2" s="59"/>
      <c r="H2" s="59"/>
      <c r="I2" s="59"/>
      <c r="J2" s="59"/>
      <c r="K2" s="60"/>
    </row>
    <row r="3" spans="1:11" ht="6" customHeight="1" thickBot="1" x14ac:dyDescent="0.3">
      <c r="A3" s="15"/>
      <c r="B3" s="18"/>
      <c r="C3" s="61"/>
      <c r="D3" s="62"/>
      <c r="E3" s="8"/>
      <c r="F3" s="8"/>
      <c r="G3" s="8"/>
      <c r="H3" s="8"/>
      <c r="I3" s="8"/>
      <c r="J3" s="8"/>
      <c r="K3" s="9"/>
    </row>
    <row r="4" spans="1:11" x14ac:dyDescent="0.25">
      <c r="A4" s="76" t="s">
        <v>2</v>
      </c>
      <c r="B4" s="77" t="s">
        <v>4</v>
      </c>
      <c r="C4" s="56" t="s">
        <v>29</v>
      </c>
      <c r="D4" s="57"/>
      <c r="E4" s="57"/>
      <c r="F4" s="57"/>
      <c r="G4" s="57"/>
      <c r="H4" s="57"/>
      <c r="I4" s="57"/>
      <c r="J4" s="57"/>
      <c r="K4" s="58"/>
    </row>
    <row r="5" spans="1:11" ht="15.75" thickBot="1" x14ac:dyDescent="0.3">
      <c r="A5" s="19"/>
      <c r="B5" s="25"/>
      <c r="C5" s="63"/>
      <c r="D5" s="63"/>
      <c r="E5" s="25"/>
      <c r="F5" s="25"/>
      <c r="G5" s="25"/>
      <c r="H5" s="25"/>
      <c r="I5" s="25"/>
      <c r="J5" s="25"/>
      <c r="K5" s="21"/>
    </row>
    <row r="6" spans="1:11" ht="45" x14ac:dyDescent="0.25">
      <c r="A6" s="107" t="s">
        <v>36</v>
      </c>
      <c r="B6" s="98" t="s">
        <v>1</v>
      </c>
      <c r="C6" s="16"/>
      <c r="D6" s="16"/>
      <c r="E6" s="16"/>
      <c r="F6" s="16"/>
      <c r="G6" s="16"/>
      <c r="H6" s="16"/>
      <c r="I6" s="16"/>
      <c r="J6" s="16"/>
      <c r="K6" s="17"/>
    </row>
    <row r="7" spans="1:11" x14ac:dyDescent="0.25">
      <c r="A7" s="68" t="s">
        <v>0</v>
      </c>
      <c r="B7" s="67" t="s">
        <v>3</v>
      </c>
      <c r="C7" s="71" t="s">
        <v>7</v>
      </c>
      <c r="D7" s="71" t="s">
        <v>8</v>
      </c>
      <c r="E7" s="71" t="s">
        <v>9</v>
      </c>
      <c r="F7" s="71" t="s">
        <v>10</v>
      </c>
      <c r="G7" s="71" t="s">
        <v>11</v>
      </c>
      <c r="H7" s="71" t="s">
        <v>12</v>
      </c>
      <c r="I7" s="71" t="s">
        <v>13</v>
      </c>
      <c r="J7" s="71" t="s">
        <v>14</v>
      </c>
      <c r="K7" s="72" t="s">
        <v>15</v>
      </c>
    </row>
    <row r="8" spans="1:11" x14ac:dyDescent="0.25">
      <c r="A8" s="67">
        <v>2000</v>
      </c>
      <c r="B8" s="99">
        <v>0</v>
      </c>
      <c r="C8" s="100">
        <v>0.35089689245712041</v>
      </c>
      <c r="D8" s="100">
        <v>0.19198390406948282</v>
      </c>
      <c r="E8" s="100">
        <v>0.18566723233283453</v>
      </c>
      <c r="F8" s="100">
        <v>0.47089071332879712</v>
      </c>
      <c r="G8" s="100">
        <v>1.9377892150403446</v>
      </c>
      <c r="H8" s="100">
        <v>1.3003339341435394</v>
      </c>
      <c r="I8" s="100">
        <v>2.702186715227703</v>
      </c>
      <c r="J8" s="100">
        <v>3.4864551218516064</v>
      </c>
      <c r="K8" s="101">
        <v>2.4851512214518254</v>
      </c>
    </row>
    <row r="9" spans="1:11" x14ac:dyDescent="0.25">
      <c r="A9" s="73">
        <v>2001</v>
      </c>
      <c r="B9" s="102">
        <v>0.5864414731409805</v>
      </c>
      <c r="C9" s="14">
        <v>0</v>
      </c>
      <c r="D9" s="14">
        <v>0</v>
      </c>
      <c r="E9" s="14">
        <v>0.37625174251588256</v>
      </c>
      <c r="F9" s="14">
        <v>0.47703095930925921</v>
      </c>
      <c r="G9" s="14">
        <v>0.38007061712066104</v>
      </c>
      <c r="H9" s="14">
        <v>1.3013699521486268</v>
      </c>
      <c r="I9" s="14">
        <v>1.4142621264138202</v>
      </c>
      <c r="J9" s="14">
        <v>2.7544967158886884</v>
      </c>
      <c r="K9" s="103">
        <v>1.381725983011679</v>
      </c>
    </row>
    <row r="10" spans="1:11" x14ac:dyDescent="0.25">
      <c r="A10" s="73">
        <v>2002</v>
      </c>
      <c r="B10" s="102">
        <v>0</v>
      </c>
      <c r="C10" s="14">
        <v>0.37270599460321718</v>
      </c>
      <c r="D10" s="14">
        <v>0</v>
      </c>
      <c r="E10" s="14">
        <v>0.37570044651998069</v>
      </c>
      <c r="F10" s="14">
        <v>0.71600070645403036</v>
      </c>
      <c r="G10" s="14">
        <v>0</v>
      </c>
      <c r="H10" s="14">
        <v>0.94472215936002801</v>
      </c>
      <c r="I10" s="14">
        <v>2.2525731424577939</v>
      </c>
      <c r="J10" s="14">
        <v>2.6270099611441347</v>
      </c>
      <c r="K10" s="103">
        <v>3.457955970789703</v>
      </c>
    </row>
    <row r="11" spans="1:11" x14ac:dyDescent="0.25">
      <c r="A11" s="73">
        <v>2003</v>
      </c>
      <c r="B11" s="102">
        <v>0</v>
      </c>
      <c r="C11" s="14">
        <v>0</v>
      </c>
      <c r="D11" s="14">
        <v>0.42196674480084223</v>
      </c>
      <c r="E11" s="14">
        <v>0.18785057613771702</v>
      </c>
      <c r="F11" s="14">
        <v>0.71128645639458377</v>
      </c>
      <c r="G11" s="14">
        <v>0</v>
      </c>
      <c r="H11" s="14">
        <v>1.0791644849557995</v>
      </c>
      <c r="I11" s="14">
        <v>2.2269549541328755</v>
      </c>
      <c r="J11" s="14">
        <v>1.4397707884904725</v>
      </c>
      <c r="K11" s="103">
        <v>2.1648100843038898</v>
      </c>
    </row>
    <row r="12" spans="1:11" x14ac:dyDescent="0.25">
      <c r="A12" s="73">
        <v>2004</v>
      </c>
      <c r="B12" s="102">
        <v>0</v>
      </c>
      <c r="C12" s="14">
        <v>0.83738184193301224</v>
      </c>
      <c r="D12" s="14">
        <v>1.71055404067853</v>
      </c>
      <c r="E12" s="14">
        <v>0.97736629105549278</v>
      </c>
      <c r="F12" s="14">
        <v>0.70533861984628909</v>
      </c>
      <c r="G12" s="14">
        <v>0.71807613043134833</v>
      </c>
      <c r="H12" s="14">
        <v>1.3309957104966019</v>
      </c>
      <c r="I12" s="14">
        <v>3.1869450801768284</v>
      </c>
      <c r="J12" s="14">
        <v>3.2756744190961253</v>
      </c>
      <c r="K12" s="103">
        <v>3.4420354609084058</v>
      </c>
    </row>
    <row r="13" spans="1:11" x14ac:dyDescent="0.25">
      <c r="A13" s="73">
        <v>2005</v>
      </c>
      <c r="B13" s="102">
        <v>0.21765769844396513</v>
      </c>
      <c r="C13" s="14">
        <v>0.54816146644155506</v>
      </c>
      <c r="D13" s="14">
        <v>1.2327349689158174</v>
      </c>
      <c r="E13" s="14">
        <v>1.2558396543929271</v>
      </c>
      <c r="F13" s="14">
        <v>1.3739790691463554</v>
      </c>
      <c r="G13" s="14">
        <v>0.55126791620727666</v>
      </c>
      <c r="H13" s="14">
        <v>1.9161963154738513</v>
      </c>
      <c r="I13" s="14">
        <v>3.2132153263549714</v>
      </c>
      <c r="J13" s="14">
        <v>5.3812681222117646</v>
      </c>
      <c r="K13" s="103">
        <v>2.9214139643587496</v>
      </c>
    </row>
    <row r="14" spans="1:11" x14ac:dyDescent="0.25">
      <c r="A14" s="73">
        <v>2006</v>
      </c>
      <c r="B14" s="102">
        <v>0.41963734940264619</v>
      </c>
      <c r="C14" s="14">
        <v>0.91620518284183283</v>
      </c>
      <c r="D14" s="14">
        <v>1.2412491931880245</v>
      </c>
      <c r="E14" s="14">
        <v>1.1274704868019632</v>
      </c>
      <c r="F14" s="14">
        <v>1.4101632028880142</v>
      </c>
      <c r="G14" s="14">
        <v>1.0257054609840874</v>
      </c>
      <c r="H14" s="14">
        <v>2.1251131381255921</v>
      </c>
      <c r="I14" s="14">
        <v>3.8344213101025404</v>
      </c>
      <c r="J14" s="14">
        <v>5.6088100383677668</v>
      </c>
      <c r="K14" s="103">
        <v>4.4192892273896769</v>
      </c>
    </row>
    <row r="15" spans="1:11" x14ac:dyDescent="0.25">
      <c r="A15" s="73">
        <v>2007</v>
      </c>
      <c r="B15" s="102">
        <v>1.0372217393378791</v>
      </c>
      <c r="C15" s="14">
        <v>1.4313001930954079</v>
      </c>
      <c r="D15" s="14">
        <v>1.82624785689814</v>
      </c>
      <c r="E15" s="14">
        <v>1.1373923073474874</v>
      </c>
      <c r="F15" s="14">
        <v>0.84732315210374931</v>
      </c>
      <c r="G15" s="14">
        <v>0.75116430467224193</v>
      </c>
      <c r="H15" s="14">
        <v>2.3794901701610556</v>
      </c>
      <c r="I15" s="14">
        <v>4.5098058730735353</v>
      </c>
      <c r="J15" s="14">
        <v>5.6348518033975701</v>
      </c>
      <c r="K15" s="103">
        <v>5.7050354068759939</v>
      </c>
    </row>
    <row r="16" spans="1:11" x14ac:dyDescent="0.25">
      <c r="A16" s="73">
        <v>2008</v>
      </c>
      <c r="B16" s="102">
        <v>0.1923372826588706</v>
      </c>
      <c r="C16" s="14">
        <v>2.7871963470762311</v>
      </c>
      <c r="D16" s="14">
        <v>3.5447818425367004</v>
      </c>
      <c r="E16" s="14">
        <v>0.94235667069157669</v>
      </c>
      <c r="F16" s="14">
        <v>1.1491165448363729</v>
      </c>
      <c r="G16" s="14">
        <v>2.4401977257357195</v>
      </c>
      <c r="H16" s="14">
        <v>2.0321814753110647</v>
      </c>
      <c r="I16" s="14">
        <v>3.7073789461893667</v>
      </c>
      <c r="J16" s="14">
        <v>1.6561176064316245</v>
      </c>
      <c r="K16" s="103">
        <v>0.99825748609926457</v>
      </c>
    </row>
    <row r="17" spans="1:11" x14ac:dyDescent="0.25">
      <c r="A17" s="73">
        <v>2009</v>
      </c>
      <c r="B17" s="102">
        <v>0.28253615756476436</v>
      </c>
      <c r="C17" s="14">
        <v>3.1521103378712048</v>
      </c>
      <c r="D17" s="14">
        <v>2.6231780048998985</v>
      </c>
      <c r="E17" s="14">
        <v>1.1127720263949525</v>
      </c>
      <c r="F17" s="14">
        <v>1.0711804783784897</v>
      </c>
      <c r="G17" s="14">
        <v>0.77973682322742421</v>
      </c>
      <c r="H17" s="14">
        <v>1.7518956409242823</v>
      </c>
      <c r="I17" s="14">
        <v>3.6374629585022058</v>
      </c>
      <c r="J17" s="14">
        <v>1.9973685462010367</v>
      </c>
      <c r="K17" s="103">
        <v>1.1457374025184888</v>
      </c>
    </row>
    <row r="18" spans="1:11" x14ac:dyDescent="0.25">
      <c r="A18" s="73">
        <v>2010</v>
      </c>
      <c r="B18" s="102">
        <v>0.16088396083440859</v>
      </c>
      <c r="C18" s="14">
        <v>1.888859506629897</v>
      </c>
      <c r="D18" s="14">
        <v>1.7566917980059953</v>
      </c>
      <c r="E18" s="14">
        <v>0.99724610488137</v>
      </c>
      <c r="F18" s="14">
        <v>0.93113391742588025</v>
      </c>
      <c r="G18" s="14">
        <v>0.73883679177362693</v>
      </c>
      <c r="H18" s="14">
        <v>1.4551657608421489</v>
      </c>
      <c r="I18" s="14">
        <v>2.878497057606634</v>
      </c>
      <c r="J18" s="14">
        <v>2.1825369679414637</v>
      </c>
      <c r="K18" s="103">
        <v>1.1101630670950839</v>
      </c>
    </row>
    <row r="19" spans="1:11" x14ac:dyDescent="0.25">
      <c r="A19" s="74">
        <v>2011</v>
      </c>
      <c r="B19" s="104">
        <v>0.77420054116617831</v>
      </c>
      <c r="C19" s="105">
        <v>0.45950497529011991</v>
      </c>
      <c r="D19" s="105">
        <v>1.1750160259130202</v>
      </c>
      <c r="E19" s="105">
        <v>0.73623697013945555</v>
      </c>
      <c r="F19" s="105">
        <v>0.5724041115787335</v>
      </c>
      <c r="G19" s="105">
        <v>0.54999349174368106</v>
      </c>
      <c r="H19" s="105">
        <v>1.4513607543758527</v>
      </c>
      <c r="I19" s="105">
        <v>2.9235549347027692</v>
      </c>
      <c r="J19" s="105">
        <v>2.4309296657883732</v>
      </c>
      <c r="K19" s="106">
        <v>2.0375801087354626</v>
      </c>
    </row>
  </sheetData>
  <sheetProtection algorithmName="SHA-512" hashValue="vJBOKvfMN+0SVpHG8eCqGwQt0wXtDa+tvwDVW+TF9/3Lt64toStfBG/1Famsefd3cl3ale58789js5tV99lY3w==" saltValue="6RHlb6JUKaryOt2hsv1Z2g==" spinCount="100000" sheet="1" objects="1" scenarios="1" pivotTables="0"/>
  <mergeCells count="4">
    <mergeCell ref="A2:K2"/>
    <mergeCell ref="C3:D3"/>
    <mergeCell ref="C4:K4"/>
    <mergeCell ref="C5:D5"/>
  </mergeCells>
  <pageMargins left="0.24" right="0.17" top="0.91666666666666663" bottom="0.75" header="0.3" footer="0.3"/>
  <pageSetup orientation="landscape" horizontalDpi="1200" verticalDpi="1200" r:id="rId2"/>
  <headerFooter>
    <oddHeader>&amp;C&amp;"-,Bold"&amp;14Summary Table Report&amp;R&amp;G</oddHead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0"/>
  <sheetViews>
    <sheetView showGridLines="0" view="pageLayout" zoomScaleNormal="100" workbookViewId="0">
      <selection activeCell="A3" sqref="A3"/>
    </sheetView>
  </sheetViews>
  <sheetFormatPr defaultRowHeight="15" x14ac:dyDescent="0.25"/>
  <sheetData>
    <row r="1" spans="1:14" ht="15.75" thickBot="1" x14ac:dyDescent="0.3"/>
    <row r="2" spans="1:14" x14ac:dyDescent="0.25">
      <c r="A2" s="64" t="str">
        <f>CONCATENATE("Figure 2. Prevalence Rate (", 'PR-AGE-Table'!B4, " Users per 100,000 Enrollees) by Year and Age Group")</f>
        <v>Figure 2. Prevalence Rate (AMPHOTERICIN B Users per 100,000 Enrollees) by Year and Age Group</v>
      </c>
      <c r="B2" s="65"/>
      <c r="C2" s="65"/>
      <c r="D2" s="65"/>
      <c r="E2" s="65"/>
      <c r="F2" s="65"/>
      <c r="G2" s="65"/>
      <c r="H2" s="65"/>
      <c r="I2" s="65"/>
      <c r="J2" s="65"/>
      <c r="K2" s="65"/>
      <c r="L2" s="65"/>
      <c r="M2" s="65"/>
      <c r="N2" s="66"/>
    </row>
    <row r="3" spans="1:14" x14ac:dyDescent="0.25">
      <c r="A3" s="22"/>
      <c r="B3" s="8"/>
      <c r="C3" s="8"/>
      <c r="D3" s="8"/>
      <c r="E3" s="8"/>
      <c r="F3" s="8"/>
      <c r="G3" s="8"/>
      <c r="H3" s="8"/>
      <c r="I3" s="8"/>
      <c r="J3" s="8"/>
      <c r="K3" s="8"/>
      <c r="L3" s="8"/>
      <c r="M3" s="8"/>
      <c r="N3" s="23"/>
    </row>
    <row r="4" spans="1:14" x14ac:dyDescent="0.25">
      <c r="A4" s="22"/>
      <c r="B4" s="8"/>
      <c r="C4" s="8"/>
      <c r="D4" s="8"/>
      <c r="E4" s="8"/>
      <c r="F4" s="8"/>
      <c r="G4" s="8"/>
      <c r="H4" s="8"/>
      <c r="I4" s="8"/>
      <c r="J4" s="8"/>
      <c r="K4" s="8"/>
      <c r="L4" s="8"/>
      <c r="M4" s="8"/>
      <c r="N4" s="23"/>
    </row>
    <row r="5" spans="1:14" x14ac:dyDescent="0.25">
      <c r="A5" s="22"/>
      <c r="B5" s="8"/>
      <c r="C5" s="8"/>
      <c r="D5" s="8"/>
      <c r="E5" s="8"/>
      <c r="F5" s="8"/>
      <c r="G5" s="8"/>
      <c r="H5" s="8"/>
      <c r="I5" s="8"/>
      <c r="J5" s="8"/>
      <c r="K5" s="8"/>
      <c r="L5" s="8"/>
      <c r="M5" s="8"/>
      <c r="N5" s="23"/>
    </row>
    <row r="6" spans="1:14" x14ac:dyDescent="0.25">
      <c r="A6" s="22"/>
      <c r="B6" s="8"/>
      <c r="C6" s="8"/>
      <c r="D6" s="8"/>
      <c r="E6" s="8"/>
      <c r="F6" s="8"/>
      <c r="G6" s="8"/>
      <c r="H6" s="8"/>
      <c r="I6" s="8"/>
      <c r="J6" s="8"/>
      <c r="K6" s="8"/>
      <c r="L6" s="8"/>
      <c r="M6" s="8"/>
      <c r="N6" s="23"/>
    </row>
    <row r="7" spans="1:14" x14ac:dyDescent="0.25">
      <c r="A7" s="22"/>
      <c r="B7" s="8"/>
      <c r="C7" s="8"/>
      <c r="D7" s="8"/>
      <c r="E7" s="8"/>
      <c r="F7" s="8"/>
      <c r="G7" s="8"/>
      <c r="H7" s="8"/>
      <c r="I7" s="8"/>
      <c r="J7" s="8"/>
      <c r="K7" s="8"/>
      <c r="L7" s="8"/>
      <c r="M7" s="8"/>
      <c r="N7" s="23"/>
    </row>
    <row r="8" spans="1:14" x14ac:dyDescent="0.25">
      <c r="A8" s="22"/>
      <c r="B8" s="8"/>
      <c r="C8" s="8"/>
      <c r="D8" s="8"/>
      <c r="E8" s="8"/>
      <c r="F8" s="8"/>
      <c r="G8" s="8"/>
      <c r="H8" s="8"/>
      <c r="I8" s="8"/>
      <c r="J8" s="8"/>
      <c r="K8" s="8"/>
      <c r="L8" s="8"/>
      <c r="M8" s="8"/>
      <c r="N8" s="23"/>
    </row>
    <row r="9" spans="1:14" x14ac:dyDescent="0.25">
      <c r="A9" s="22"/>
      <c r="B9" s="8"/>
      <c r="C9" s="8"/>
      <c r="D9" s="8"/>
      <c r="E9" s="8"/>
      <c r="F9" s="8"/>
      <c r="G9" s="8"/>
      <c r="H9" s="8"/>
      <c r="I9" s="8"/>
      <c r="J9" s="8"/>
      <c r="K9" s="8"/>
      <c r="L9" s="8"/>
      <c r="M9" s="8"/>
      <c r="N9" s="23"/>
    </row>
    <row r="10" spans="1:14" x14ac:dyDescent="0.25">
      <c r="A10" s="22"/>
      <c r="B10" s="8"/>
      <c r="C10" s="8"/>
      <c r="D10" s="8"/>
      <c r="E10" s="8"/>
      <c r="F10" s="8"/>
      <c r="G10" s="8"/>
      <c r="H10" s="8"/>
      <c r="I10" s="8"/>
      <c r="J10" s="8"/>
      <c r="K10" s="8"/>
      <c r="L10" s="8"/>
      <c r="M10" s="8"/>
      <c r="N10" s="23"/>
    </row>
    <row r="11" spans="1:14" x14ac:dyDescent="0.25">
      <c r="A11" s="22"/>
      <c r="B11" s="8"/>
      <c r="C11" s="8"/>
      <c r="D11" s="8"/>
      <c r="E11" s="8"/>
      <c r="F11" s="8"/>
      <c r="G11" s="8"/>
      <c r="H11" s="8"/>
      <c r="I11" s="8"/>
      <c r="J11" s="8"/>
      <c r="K11" s="8"/>
      <c r="L11" s="8"/>
      <c r="M11" s="8"/>
      <c r="N11" s="23"/>
    </row>
    <row r="12" spans="1:14" x14ac:dyDescent="0.25">
      <c r="A12" s="22"/>
      <c r="B12" s="8"/>
      <c r="C12" s="8"/>
      <c r="D12" s="8"/>
      <c r="E12" s="8"/>
      <c r="F12" s="8"/>
      <c r="G12" s="8"/>
      <c r="H12" s="8"/>
      <c r="I12" s="8"/>
      <c r="J12" s="8"/>
      <c r="K12" s="8"/>
      <c r="L12" s="8"/>
      <c r="M12" s="8"/>
      <c r="N12" s="23"/>
    </row>
    <row r="13" spans="1:14" x14ac:dyDescent="0.25">
      <c r="A13" s="22"/>
      <c r="B13" s="8"/>
      <c r="C13" s="8"/>
      <c r="D13" s="8"/>
      <c r="E13" s="8"/>
      <c r="F13" s="8"/>
      <c r="G13" s="8"/>
      <c r="H13" s="8"/>
      <c r="I13" s="8"/>
      <c r="J13" s="8"/>
      <c r="K13" s="8"/>
      <c r="L13" s="8"/>
      <c r="M13" s="8"/>
      <c r="N13" s="23"/>
    </row>
    <row r="14" spans="1:14" x14ac:dyDescent="0.25">
      <c r="A14" s="22"/>
      <c r="B14" s="8"/>
      <c r="C14" s="8"/>
      <c r="D14" s="8"/>
      <c r="E14" s="8"/>
      <c r="F14" s="8"/>
      <c r="G14" s="8"/>
      <c r="H14" s="8"/>
      <c r="I14" s="8"/>
      <c r="J14" s="8"/>
      <c r="K14" s="8"/>
      <c r="L14" s="8"/>
      <c r="M14" s="8"/>
      <c r="N14" s="23"/>
    </row>
    <row r="15" spans="1:14" x14ac:dyDescent="0.25">
      <c r="A15" s="22"/>
      <c r="B15" s="8"/>
      <c r="C15" s="8"/>
      <c r="D15" s="8"/>
      <c r="E15" s="8"/>
      <c r="F15" s="8"/>
      <c r="G15" s="8"/>
      <c r="H15" s="8"/>
      <c r="I15" s="8"/>
      <c r="J15" s="8"/>
      <c r="K15" s="8"/>
      <c r="L15" s="8"/>
      <c r="M15" s="8"/>
      <c r="N15" s="23"/>
    </row>
    <row r="16" spans="1:14" x14ac:dyDescent="0.25">
      <c r="A16" s="22"/>
      <c r="B16" s="8"/>
      <c r="C16" s="8"/>
      <c r="D16" s="8"/>
      <c r="E16" s="8"/>
      <c r="F16" s="8"/>
      <c r="G16" s="8"/>
      <c r="H16" s="8"/>
      <c r="I16" s="8"/>
      <c r="J16" s="8"/>
      <c r="K16" s="8"/>
      <c r="L16" s="8"/>
      <c r="M16" s="8"/>
      <c r="N16" s="23"/>
    </row>
    <row r="17" spans="1:14" x14ac:dyDescent="0.25">
      <c r="A17" s="22"/>
      <c r="B17" s="8"/>
      <c r="C17" s="8"/>
      <c r="D17" s="8"/>
      <c r="E17" s="8"/>
      <c r="F17" s="8"/>
      <c r="G17" s="8"/>
      <c r="H17" s="8"/>
      <c r="I17" s="8"/>
      <c r="J17" s="8"/>
      <c r="K17" s="8"/>
      <c r="L17" s="8"/>
      <c r="M17" s="8"/>
      <c r="N17" s="23"/>
    </row>
    <row r="18" spans="1:14" x14ac:dyDescent="0.25">
      <c r="A18" s="22"/>
      <c r="B18" s="8"/>
      <c r="C18" s="8"/>
      <c r="D18" s="8"/>
      <c r="E18" s="8"/>
      <c r="F18" s="8"/>
      <c r="G18" s="8"/>
      <c r="H18" s="8"/>
      <c r="I18" s="8"/>
      <c r="J18" s="8"/>
      <c r="K18" s="8"/>
      <c r="L18" s="8"/>
      <c r="M18" s="8"/>
      <c r="N18" s="23"/>
    </row>
    <row r="19" spans="1:14" x14ac:dyDescent="0.25">
      <c r="A19" s="22"/>
      <c r="B19" s="8"/>
      <c r="C19" s="8"/>
      <c r="D19" s="8"/>
      <c r="E19" s="8"/>
      <c r="F19" s="8"/>
      <c r="G19" s="8"/>
      <c r="H19" s="8"/>
      <c r="I19" s="8"/>
      <c r="J19" s="8"/>
      <c r="K19" s="8"/>
      <c r="L19" s="8"/>
      <c r="M19" s="8"/>
      <c r="N19" s="23"/>
    </row>
    <row r="20" spans="1:14" x14ac:dyDescent="0.25">
      <c r="A20" s="22"/>
      <c r="B20" s="8"/>
      <c r="C20" s="8"/>
      <c r="D20" s="8"/>
      <c r="E20" s="8"/>
      <c r="F20" s="8"/>
      <c r="G20" s="8"/>
      <c r="H20" s="8"/>
      <c r="I20" s="8"/>
      <c r="J20" s="8"/>
      <c r="K20" s="8"/>
      <c r="L20" s="8"/>
      <c r="M20" s="8"/>
      <c r="N20" s="23"/>
    </row>
    <row r="21" spans="1:14" x14ac:dyDescent="0.25">
      <c r="A21" s="22"/>
      <c r="B21" s="8"/>
      <c r="C21" s="8"/>
      <c r="D21" s="8"/>
      <c r="E21" s="8"/>
      <c r="F21" s="8"/>
      <c r="G21" s="8"/>
      <c r="H21" s="8"/>
      <c r="I21" s="8"/>
      <c r="J21" s="8"/>
      <c r="K21" s="8"/>
      <c r="L21" s="8"/>
      <c r="M21" s="8"/>
      <c r="N21" s="23"/>
    </row>
    <row r="22" spans="1:14" x14ac:dyDescent="0.25">
      <c r="A22" s="22"/>
      <c r="B22" s="8"/>
      <c r="C22" s="8"/>
      <c r="D22" s="8"/>
      <c r="E22" s="8"/>
      <c r="F22" s="8"/>
      <c r="G22" s="8"/>
      <c r="H22" s="8"/>
      <c r="I22" s="8"/>
      <c r="J22" s="8"/>
      <c r="K22" s="8"/>
      <c r="L22" s="8"/>
      <c r="M22" s="8"/>
      <c r="N22" s="23"/>
    </row>
    <row r="23" spans="1:14" x14ac:dyDescent="0.25">
      <c r="A23" s="22"/>
      <c r="B23" s="8"/>
      <c r="C23" s="8"/>
      <c r="D23" s="8"/>
      <c r="E23" s="8"/>
      <c r="F23" s="8"/>
      <c r="G23" s="8"/>
      <c r="H23" s="8"/>
      <c r="I23" s="8"/>
      <c r="J23" s="8"/>
      <c r="K23" s="8"/>
      <c r="L23" s="8"/>
      <c r="M23" s="8"/>
      <c r="N23" s="23"/>
    </row>
    <row r="24" spans="1:14" x14ac:dyDescent="0.25">
      <c r="A24" s="22"/>
      <c r="B24" s="8"/>
      <c r="C24" s="8"/>
      <c r="D24" s="8"/>
      <c r="E24" s="8"/>
      <c r="F24" s="8"/>
      <c r="G24" s="8"/>
      <c r="H24" s="8"/>
      <c r="I24" s="8"/>
      <c r="J24" s="8"/>
      <c r="K24" s="8"/>
      <c r="L24" s="8"/>
      <c r="M24" s="8"/>
      <c r="N24" s="23"/>
    </row>
    <row r="25" spans="1:14" x14ac:dyDescent="0.25">
      <c r="A25" s="22"/>
      <c r="B25" s="8"/>
      <c r="C25" s="8"/>
      <c r="D25" s="8"/>
      <c r="E25" s="8"/>
      <c r="F25" s="8"/>
      <c r="G25" s="8"/>
      <c r="H25" s="8"/>
      <c r="I25" s="8"/>
      <c r="J25" s="8"/>
      <c r="K25" s="8"/>
      <c r="L25" s="8"/>
      <c r="M25" s="8"/>
      <c r="N25" s="23"/>
    </row>
    <row r="26" spans="1:14" x14ac:dyDescent="0.25">
      <c r="A26" s="22"/>
      <c r="B26" s="8"/>
      <c r="C26" s="8"/>
      <c r="D26" s="8"/>
      <c r="E26" s="8"/>
      <c r="F26" s="8"/>
      <c r="G26" s="8"/>
      <c r="H26" s="8"/>
      <c r="I26" s="8"/>
      <c r="J26" s="8"/>
      <c r="K26" s="8"/>
      <c r="L26" s="8"/>
      <c r="M26" s="8"/>
      <c r="N26" s="23"/>
    </row>
    <row r="27" spans="1:14" x14ac:dyDescent="0.25">
      <c r="A27" s="22"/>
      <c r="B27" s="8"/>
      <c r="C27" s="8"/>
      <c r="D27" s="8"/>
      <c r="E27" s="8"/>
      <c r="F27" s="8"/>
      <c r="G27" s="8"/>
      <c r="H27" s="8"/>
      <c r="I27" s="8"/>
      <c r="J27" s="8"/>
      <c r="K27" s="8"/>
      <c r="L27" s="8"/>
      <c r="M27" s="8"/>
      <c r="N27" s="23"/>
    </row>
    <row r="28" spans="1:14" x14ac:dyDescent="0.25">
      <c r="A28" s="22"/>
      <c r="B28" s="8"/>
      <c r="C28" s="8"/>
      <c r="D28" s="8"/>
      <c r="E28" s="8"/>
      <c r="F28" s="8"/>
      <c r="G28" s="8"/>
      <c r="H28" s="8"/>
      <c r="I28" s="8"/>
      <c r="J28" s="8"/>
      <c r="K28" s="8"/>
      <c r="L28" s="8"/>
      <c r="M28" s="8"/>
      <c r="N28" s="23"/>
    </row>
    <row r="29" spans="1:14" x14ac:dyDescent="0.25">
      <c r="A29" s="22"/>
      <c r="B29" s="8"/>
      <c r="C29" s="8"/>
      <c r="D29" s="8"/>
      <c r="E29" s="8"/>
      <c r="F29" s="8"/>
      <c r="G29" s="8"/>
      <c r="H29" s="8"/>
      <c r="I29" s="8"/>
      <c r="J29" s="8"/>
      <c r="K29" s="8"/>
      <c r="L29" s="8"/>
      <c r="M29" s="8"/>
      <c r="N29" s="23"/>
    </row>
    <row r="30" spans="1:14" x14ac:dyDescent="0.25">
      <c r="A30" s="24"/>
      <c r="B30" s="25"/>
      <c r="C30" s="25"/>
      <c r="D30" s="25"/>
      <c r="E30" s="25"/>
      <c r="F30" s="25"/>
      <c r="G30" s="25"/>
      <c r="H30" s="25"/>
      <c r="I30" s="25"/>
      <c r="J30" s="25"/>
      <c r="K30" s="25"/>
      <c r="L30" s="25"/>
      <c r="M30" s="25"/>
      <c r="N30" s="26"/>
    </row>
  </sheetData>
  <sheetProtection algorithmName="SHA-512" hashValue="gE9pb9oyPrqQC33IG2VF61L8n9DjcwJbf549vmMBAKPMHWalBrD+Ty9DZ/JqtuVl/x7LCPjXQK2lMNeYQrQ6xQ==" saltValue="GV+BIJ6R7hiNXhc78JS0AA==" spinCount="100000" sheet="1" objects="1" scenarios="1" pivotTables="0"/>
  <mergeCells count="1">
    <mergeCell ref="A2:N2"/>
  </mergeCells>
  <pageMargins left="0.24" right="0.17" top="0.91666666666666663" bottom="0.75" header="0.3" footer="0.3"/>
  <pageSetup orientation="landscape" horizontalDpi="1200" verticalDpi="1200" r:id="rId1"/>
  <headerFooter>
    <oddHeader>&amp;C&amp;"-,Bold"&amp;14Summary Table Report&amp;R&amp;G</oddHead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19"/>
  <sheetViews>
    <sheetView showGridLines="0" view="pageLayout" zoomScaleNormal="100" workbookViewId="0">
      <selection activeCell="E17" sqref="E17"/>
    </sheetView>
  </sheetViews>
  <sheetFormatPr defaultRowHeight="15" x14ac:dyDescent="0.25"/>
  <cols>
    <col min="1" max="1" width="17.28515625" customWidth="1"/>
    <col min="2" max="2" width="17" bestFit="1" customWidth="1"/>
    <col min="3" max="3" width="10.140625" customWidth="1"/>
  </cols>
  <sheetData>
    <row r="1" spans="1:11" ht="15.75" thickBot="1" x14ac:dyDescent="0.3"/>
    <row r="2" spans="1:11" x14ac:dyDescent="0.25">
      <c r="A2" s="53" t="str">
        <f>CONCATENATE("Table 8. Days Supplied per ", B4, " User by Year and Age Group")</f>
        <v>Table 8. Days Supplied per AMPHOTERICIN B LIPOSOME User by Year and Age Group</v>
      </c>
      <c r="B2" s="54"/>
      <c r="C2" s="54"/>
      <c r="D2" s="59"/>
      <c r="E2" s="59"/>
      <c r="F2" s="59"/>
      <c r="G2" s="59"/>
      <c r="H2" s="59"/>
      <c r="I2" s="59"/>
      <c r="J2" s="59"/>
      <c r="K2" s="60"/>
    </row>
    <row r="3" spans="1:11" ht="6" customHeight="1" thickBot="1" x14ac:dyDescent="0.3">
      <c r="A3" s="18"/>
      <c r="B3" s="18"/>
      <c r="C3" s="61"/>
      <c r="D3" s="62"/>
      <c r="E3" s="8"/>
      <c r="F3" s="8"/>
      <c r="G3" s="8"/>
      <c r="H3" s="8"/>
      <c r="I3" s="8"/>
      <c r="J3" s="8"/>
      <c r="K3" s="9"/>
    </row>
    <row r="4" spans="1:11" x14ac:dyDescent="0.25">
      <c r="A4" s="76" t="s">
        <v>2</v>
      </c>
      <c r="B4" s="97" t="s">
        <v>6</v>
      </c>
      <c r="C4" s="56" t="s">
        <v>29</v>
      </c>
      <c r="D4" s="57"/>
      <c r="E4" s="57"/>
      <c r="F4" s="57"/>
      <c r="G4" s="57"/>
      <c r="H4" s="57"/>
      <c r="I4" s="57"/>
      <c r="J4" s="57"/>
      <c r="K4" s="58"/>
    </row>
    <row r="5" spans="1:11" ht="15.75" thickBot="1" x14ac:dyDescent="0.3">
      <c r="A5" s="19"/>
      <c r="B5" s="25"/>
      <c r="C5" s="63"/>
      <c r="D5" s="63"/>
      <c r="E5" s="25"/>
      <c r="F5" s="25"/>
      <c r="G5" s="25"/>
      <c r="H5" s="25"/>
      <c r="I5" s="25"/>
      <c r="J5" s="25"/>
      <c r="K5" s="21"/>
    </row>
    <row r="6" spans="1:11" x14ac:dyDescent="0.25">
      <c r="A6" s="98" t="s">
        <v>32</v>
      </c>
      <c r="B6" s="98" t="s">
        <v>1</v>
      </c>
      <c r="C6" s="16"/>
      <c r="D6" s="16"/>
      <c r="E6" s="16"/>
      <c r="F6" s="16"/>
      <c r="G6" s="16"/>
      <c r="H6" s="16"/>
      <c r="I6" s="16"/>
      <c r="J6" s="16"/>
      <c r="K6" s="17"/>
    </row>
    <row r="7" spans="1:11" x14ac:dyDescent="0.25">
      <c r="A7" s="68" t="s">
        <v>0</v>
      </c>
      <c r="B7" s="67" t="s">
        <v>3</v>
      </c>
      <c r="C7" s="71" t="s">
        <v>7</v>
      </c>
      <c r="D7" s="71" t="s">
        <v>8</v>
      </c>
      <c r="E7" s="71" t="s">
        <v>9</v>
      </c>
      <c r="F7" s="71" t="s">
        <v>10</v>
      </c>
      <c r="G7" s="71" t="s">
        <v>11</v>
      </c>
      <c r="H7" s="71" t="s">
        <v>12</v>
      </c>
      <c r="I7" s="71" t="s">
        <v>13</v>
      </c>
      <c r="J7" s="71" t="s">
        <v>14</v>
      </c>
      <c r="K7" s="72" t="s">
        <v>15</v>
      </c>
    </row>
    <row r="8" spans="1:11" x14ac:dyDescent="0.25">
      <c r="A8" s="67">
        <v>2000</v>
      </c>
      <c r="B8" s="99" t="s">
        <v>31</v>
      </c>
      <c r="C8" s="100" t="s">
        <v>31</v>
      </c>
      <c r="D8" s="100" t="s">
        <v>31</v>
      </c>
      <c r="E8" s="100">
        <v>9</v>
      </c>
      <c r="F8" s="100" t="s">
        <v>31</v>
      </c>
      <c r="G8" s="100" t="s">
        <v>31</v>
      </c>
      <c r="H8" s="100">
        <v>16.25</v>
      </c>
      <c r="I8" s="100" t="s">
        <v>31</v>
      </c>
      <c r="J8" s="100">
        <v>149</v>
      </c>
      <c r="K8" s="101" t="s">
        <v>31</v>
      </c>
    </row>
    <row r="9" spans="1:11" x14ac:dyDescent="0.25">
      <c r="A9" s="73">
        <v>2001</v>
      </c>
      <c r="B9" s="102" t="s">
        <v>31</v>
      </c>
      <c r="C9" s="14" t="s">
        <v>31</v>
      </c>
      <c r="D9" s="14" t="s">
        <v>31</v>
      </c>
      <c r="E9" s="14" t="s">
        <v>31</v>
      </c>
      <c r="F9" s="14" t="s">
        <v>31</v>
      </c>
      <c r="G9" s="14" t="s">
        <v>31</v>
      </c>
      <c r="H9" s="14">
        <v>25</v>
      </c>
      <c r="I9" s="14">
        <v>15</v>
      </c>
      <c r="J9" s="14" t="s">
        <v>31</v>
      </c>
      <c r="K9" s="103" t="s">
        <v>31</v>
      </c>
    </row>
    <row r="10" spans="1:11" x14ac:dyDescent="0.25">
      <c r="A10" s="73">
        <v>2002</v>
      </c>
      <c r="B10" s="102" t="s">
        <v>31</v>
      </c>
      <c r="C10" s="14" t="s">
        <v>31</v>
      </c>
      <c r="D10" s="14" t="s">
        <v>31</v>
      </c>
      <c r="E10" s="14" t="s">
        <v>31</v>
      </c>
      <c r="F10" s="14" t="s">
        <v>31</v>
      </c>
      <c r="G10" s="14" t="s">
        <v>31</v>
      </c>
      <c r="H10" s="14">
        <v>4</v>
      </c>
      <c r="I10" s="14">
        <v>10.333333333333334</v>
      </c>
      <c r="J10" s="14" t="s">
        <v>31</v>
      </c>
      <c r="K10" s="103">
        <v>14</v>
      </c>
    </row>
    <row r="11" spans="1:11" x14ac:dyDescent="0.25">
      <c r="A11" s="73">
        <v>2003</v>
      </c>
      <c r="B11" s="102" t="s">
        <v>31</v>
      </c>
      <c r="C11" s="14" t="s">
        <v>31</v>
      </c>
      <c r="D11" s="14" t="s">
        <v>31</v>
      </c>
      <c r="E11" s="14" t="s">
        <v>31</v>
      </c>
      <c r="F11" s="14" t="s">
        <v>31</v>
      </c>
      <c r="G11" s="14" t="s">
        <v>31</v>
      </c>
      <c r="H11" s="14">
        <v>14</v>
      </c>
      <c r="I11" s="14">
        <v>33.75</v>
      </c>
      <c r="J11" s="14">
        <v>6</v>
      </c>
      <c r="K11" s="103" t="s">
        <v>31</v>
      </c>
    </row>
    <row r="12" spans="1:11" x14ac:dyDescent="0.25">
      <c r="A12" s="73">
        <v>2004</v>
      </c>
      <c r="B12" s="102" t="s">
        <v>31</v>
      </c>
      <c r="C12" s="14" t="s">
        <v>31</v>
      </c>
      <c r="D12" s="14" t="s">
        <v>31</v>
      </c>
      <c r="E12" s="14">
        <v>42</v>
      </c>
      <c r="F12" s="14" t="s">
        <v>31</v>
      </c>
      <c r="G12" s="14" t="s">
        <v>31</v>
      </c>
      <c r="H12" s="14">
        <v>56</v>
      </c>
      <c r="I12" s="14">
        <v>120</v>
      </c>
      <c r="J12" s="14" t="s">
        <v>31</v>
      </c>
      <c r="K12" s="103" t="s">
        <v>31</v>
      </c>
    </row>
    <row r="13" spans="1:11" x14ac:dyDescent="0.25">
      <c r="A13" s="73">
        <v>2005</v>
      </c>
      <c r="B13" s="102" t="s">
        <v>31</v>
      </c>
      <c r="C13" s="14" t="s">
        <v>31</v>
      </c>
      <c r="D13" s="14">
        <v>22</v>
      </c>
      <c r="E13" s="14">
        <v>98</v>
      </c>
      <c r="F13" s="14">
        <v>49</v>
      </c>
      <c r="G13" s="14" t="s">
        <v>31</v>
      </c>
      <c r="H13" s="14">
        <v>15.333333333333334</v>
      </c>
      <c r="I13" s="14">
        <v>48</v>
      </c>
      <c r="J13" s="14">
        <v>1</v>
      </c>
      <c r="K13" s="103">
        <v>5</v>
      </c>
    </row>
    <row r="14" spans="1:11" x14ac:dyDescent="0.25">
      <c r="A14" s="73">
        <v>2006</v>
      </c>
      <c r="B14" s="102" t="s">
        <v>31</v>
      </c>
      <c r="C14" s="14" t="s">
        <v>31</v>
      </c>
      <c r="D14" s="14" t="s">
        <v>31</v>
      </c>
      <c r="E14" s="14">
        <v>43</v>
      </c>
      <c r="F14" s="14">
        <v>4</v>
      </c>
      <c r="G14" s="14" t="s">
        <v>31</v>
      </c>
      <c r="H14" s="14">
        <v>84.333333333333329</v>
      </c>
      <c r="I14" s="14">
        <v>18</v>
      </c>
      <c r="J14" s="14">
        <v>63</v>
      </c>
      <c r="K14" s="103">
        <v>60</v>
      </c>
    </row>
    <row r="15" spans="1:11" x14ac:dyDescent="0.25">
      <c r="A15" s="73">
        <v>2007</v>
      </c>
      <c r="B15" s="102">
        <v>9</v>
      </c>
      <c r="C15" s="14" t="s">
        <v>31</v>
      </c>
      <c r="D15" s="14" t="s">
        <v>31</v>
      </c>
      <c r="E15" s="14" t="s">
        <v>31</v>
      </c>
      <c r="F15" s="14" t="s">
        <v>31</v>
      </c>
      <c r="G15" s="14" t="s">
        <v>31</v>
      </c>
      <c r="H15" s="14">
        <v>62</v>
      </c>
      <c r="I15" s="14">
        <v>21.714285714285715</v>
      </c>
      <c r="J15" s="14">
        <v>7.5</v>
      </c>
      <c r="K15" s="103">
        <v>8</v>
      </c>
    </row>
    <row r="16" spans="1:11" x14ac:dyDescent="0.25">
      <c r="A16" s="73">
        <v>2008</v>
      </c>
      <c r="B16" s="102" t="s">
        <v>31</v>
      </c>
      <c r="C16" s="14" t="s">
        <v>31</v>
      </c>
      <c r="D16" s="14" t="s">
        <v>31</v>
      </c>
      <c r="E16" s="14">
        <v>30</v>
      </c>
      <c r="F16" s="14" t="s">
        <v>31</v>
      </c>
      <c r="G16" s="14" t="s">
        <v>31</v>
      </c>
      <c r="H16" s="14">
        <v>21.5</v>
      </c>
      <c r="I16" s="14">
        <v>89</v>
      </c>
      <c r="J16" s="14" t="s">
        <v>31</v>
      </c>
      <c r="K16" s="103">
        <v>8.5</v>
      </c>
    </row>
    <row r="17" spans="1:11" x14ac:dyDescent="0.25">
      <c r="A17" s="73">
        <v>2009</v>
      </c>
      <c r="B17" s="102" t="s">
        <v>31</v>
      </c>
      <c r="C17" s="14" t="s">
        <v>31</v>
      </c>
      <c r="D17" s="14" t="s">
        <v>31</v>
      </c>
      <c r="E17" s="14" t="s">
        <v>31</v>
      </c>
      <c r="F17" s="14">
        <v>10</v>
      </c>
      <c r="G17" s="14" t="s">
        <v>31</v>
      </c>
      <c r="H17" s="14">
        <v>8</v>
      </c>
      <c r="I17" s="14">
        <v>46.090909090909093</v>
      </c>
      <c r="J17" s="14">
        <v>95</v>
      </c>
      <c r="K17" s="103" t="s">
        <v>31</v>
      </c>
    </row>
    <row r="18" spans="1:11" x14ac:dyDescent="0.25">
      <c r="A18" s="73">
        <v>2010</v>
      </c>
      <c r="B18" s="102" t="s">
        <v>31</v>
      </c>
      <c r="C18" s="14" t="s">
        <v>31</v>
      </c>
      <c r="D18" s="14" t="s">
        <v>31</v>
      </c>
      <c r="E18" s="14" t="s">
        <v>31</v>
      </c>
      <c r="F18" s="14" t="s">
        <v>31</v>
      </c>
      <c r="G18" s="14" t="s">
        <v>31</v>
      </c>
      <c r="H18" s="14">
        <v>31</v>
      </c>
      <c r="I18" s="14">
        <v>51.5</v>
      </c>
      <c r="J18" s="14">
        <v>75</v>
      </c>
      <c r="K18" s="103" t="s">
        <v>31</v>
      </c>
    </row>
    <row r="19" spans="1:11" x14ac:dyDescent="0.25">
      <c r="A19" s="74">
        <v>2011</v>
      </c>
      <c r="B19" s="104" t="s">
        <v>31</v>
      </c>
      <c r="C19" s="105" t="s">
        <v>31</v>
      </c>
      <c r="D19" s="105" t="s">
        <v>31</v>
      </c>
      <c r="E19" s="105" t="s">
        <v>31</v>
      </c>
      <c r="F19" s="105">
        <v>10</v>
      </c>
      <c r="G19" s="105" t="s">
        <v>31</v>
      </c>
      <c r="H19" s="105">
        <v>29</v>
      </c>
      <c r="I19" s="105">
        <v>46.666666666666664</v>
      </c>
      <c r="J19" s="105">
        <v>10</v>
      </c>
      <c r="K19" s="106">
        <v>17.5</v>
      </c>
    </row>
  </sheetData>
  <sheetProtection algorithmName="SHA-512" hashValue="Coi7W6rvT+1rakJVc/NJ0RIsnRyzx3eZ2xHQTjlvEO1eRxzjiWPCQlYsGF9muAi8tw4QalS8hPYkRtX9IMBRtA==" saltValue="qSUmuFZivscP7ihkfhYY8A==" spinCount="100000" sheet="1" objects="1" scenarios="1" pivotTables="0"/>
  <mergeCells count="4">
    <mergeCell ref="A2:K2"/>
    <mergeCell ref="C3:D3"/>
    <mergeCell ref="C4:K4"/>
    <mergeCell ref="C5:D5"/>
  </mergeCells>
  <pageMargins left="0.24" right="0.17" top="0.91666666666666663" bottom="0.75" header="0.3" footer="0.3"/>
  <pageSetup orientation="landscape" horizontalDpi="1200" verticalDpi="1200" r:id="rId2"/>
  <headerFooter>
    <oddHeader>&amp;C&amp;"-,Bold"&amp;14Summary Table Report&amp;R&amp;G</oddHead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0"/>
  <sheetViews>
    <sheetView showGridLines="0" view="pageLayout" zoomScaleNormal="100" workbookViewId="0">
      <selection activeCell="A3" sqref="A3"/>
    </sheetView>
  </sheetViews>
  <sheetFormatPr defaultRowHeight="15" x14ac:dyDescent="0.25"/>
  <sheetData>
    <row r="1" spans="1:14" ht="15.75" thickBot="1" x14ac:dyDescent="0.3"/>
    <row r="2" spans="1:14" x14ac:dyDescent="0.25">
      <c r="A2" s="64" t="str">
        <f>CONCATENATE("Figure 3. Days Supplied per ", 'DayPU-AGE-Table'!B4, " User by Year and Age Group")</f>
        <v>Figure 3. Days Supplied per AMPHOTERICIN B LIPOSOME User by Year and Age Group</v>
      </c>
      <c r="B2" s="65"/>
      <c r="C2" s="65"/>
      <c r="D2" s="65"/>
      <c r="E2" s="65"/>
      <c r="F2" s="65"/>
      <c r="G2" s="65"/>
      <c r="H2" s="65"/>
      <c r="I2" s="65"/>
      <c r="J2" s="65"/>
      <c r="K2" s="65"/>
      <c r="L2" s="65"/>
      <c r="M2" s="65"/>
      <c r="N2" s="66"/>
    </row>
    <row r="3" spans="1:14" x14ac:dyDescent="0.25">
      <c r="A3" s="22"/>
      <c r="B3" s="8"/>
      <c r="C3" s="8"/>
      <c r="D3" s="8"/>
      <c r="E3" s="8"/>
      <c r="F3" s="8"/>
      <c r="G3" s="8"/>
      <c r="H3" s="8"/>
      <c r="I3" s="8"/>
      <c r="J3" s="8"/>
      <c r="K3" s="8"/>
      <c r="L3" s="8"/>
      <c r="M3" s="8"/>
      <c r="N3" s="23"/>
    </row>
    <row r="4" spans="1:14" x14ac:dyDescent="0.25">
      <c r="A4" s="22"/>
      <c r="B4" s="8"/>
      <c r="C4" s="8"/>
      <c r="D4" s="8"/>
      <c r="E4" s="8"/>
      <c r="F4" s="8"/>
      <c r="G4" s="8"/>
      <c r="H4" s="8"/>
      <c r="I4" s="8"/>
      <c r="J4" s="8"/>
      <c r="K4" s="8"/>
      <c r="L4" s="8"/>
      <c r="M4" s="8"/>
      <c r="N4" s="23"/>
    </row>
    <row r="5" spans="1:14" x14ac:dyDescent="0.25">
      <c r="A5" s="22"/>
      <c r="B5" s="8"/>
      <c r="C5" s="8"/>
      <c r="D5" s="8"/>
      <c r="E5" s="8"/>
      <c r="F5" s="8"/>
      <c r="G5" s="8"/>
      <c r="H5" s="8"/>
      <c r="I5" s="8"/>
      <c r="J5" s="8"/>
      <c r="K5" s="8"/>
      <c r="L5" s="8"/>
      <c r="M5" s="8"/>
      <c r="N5" s="23"/>
    </row>
    <row r="6" spans="1:14" x14ac:dyDescent="0.25">
      <c r="A6" s="22"/>
      <c r="B6" s="8"/>
      <c r="C6" s="8"/>
      <c r="D6" s="8"/>
      <c r="E6" s="8"/>
      <c r="F6" s="8"/>
      <c r="G6" s="8"/>
      <c r="H6" s="8"/>
      <c r="I6" s="8"/>
      <c r="J6" s="8"/>
      <c r="K6" s="8"/>
      <c r="L6" s="8"/>
      <c r="M6" s="8"/>
      <c r="N6" s="23"/>
    </row>
    <row r="7" spans="1:14" x14ac:dyDescent="0.25">
      <c r="A7" s="22"/>
      <c r="B7" s="8"/>
      <c r="C7" s="8"/>
      <c r="D7" s="8"/>
      <c r="E7" s="8"/>
      <c r="F7" s="8"/>
      <c r="G7" s="8"/>
      <c r="H7" s="8"/>
      <c r="I7" s="8"/>
      <c r="J7" s="8"/>
      <c r="K7" s="8"/>
      <c r="L7" s="8"/>
      <c r="M7" s="8"/>
      <c r="N7" s="23"/>
    </row>
    <row r="8" spans="1:14" x14ac:dyDescent="0.25">
      <c r="A8" s="22"/>
      <c r="B8" s="8"/>
      <c r="C8" s="8"/>
      <c r="D8" s="8"/>
      <c r="E8" s="8"/>
      <c r="F8" s="8"/>
      <c r="G8" s="8"/>
      <c r="H8" s="8"/>
      <c r="I8" s="8"/>
      <c r="J8" s="8"/>
      <c r="K8" s="8"/>
      <c r="L8" s="8"/>
      <c r="M8" s="8"/>
      <c r="N8" s="23"/>
    </row>
    <row r="9" spans="1:14" x14ac:dyDescent="0.25">
      <c r="A9" s="22"/>
      <c r="B9" s="8"/>
      <c r="C9" s="8"/>
      <c r="D9" s="8"/>
      <c r="E9" s="8"/>
      <c r="F9" s="8"/>
      <c r="G9" s="8"/>
      <c r="H9" s="8"/>
      <c r="I9" s="8"/>
      <c r="J9" s="8"/>
      <c r="K9" s="8"/>
      <c r="L9" s="8"/>
      <c r="M9" s="8"/>
      <c r="N9" s="23"/>
    </row>
    <row r="10" spans="1:14" x14ac:dyDescent="0.25">
      <c r="A10" s="22"/>
      <c r="B10" s="8"/>
      <c r="C10" s="8"/>
      <c r="D10" s="8"/>
      <c r="E10" s="8"/>
      <c r="F10" s="8"/>
      <c r="G10" s="8"/>
      <c r="H10" s="8"/>
      <c r="I10" s="8"/>
      <c r="J10" s="8"/>
      <c r="K10" s="8"/>
      <c r="L10" s="8"/>
      <c r="M10" s="8"/>
      <c r="N10" s="23"/>
    </row>
    <row r="11" spans="1:14" x14ac:dyDescent="0.25">
      <c r="A11" s="22"/>
      <c r="B11" s="8"/>
      <c r="C11" s="8"/>
      <c r="D11" s="8"/>
      <c r="E11" s="8"/>
      <c r="F11" s="8"/>
      <c r="G11" s="8"/>
      <c r="H11" s="8"/>
      <c r="I11" s="8"/>
      <c r="J11" s="8"/>
      <c r="K11" s="8"/>
      <c r="L11" s="8"/>
      <c r="M11" s="8"/>
      <c r="N11" s="23"/>
    </row>
    <row r="12" spans="1:14" x14ac:dyDescent="0.25">
      <c r="A12" s="22"/>
      <c r="B12" s="8"/>
      <c r="C12" s="8"/>
      <c r="D12" s="8"/>
      <c r="E12" s="8"/>
      <c r="F12" s="8"/>
      <c r="G12" s="8"/>
      <c r="H12" s="8"/>
      <c r="I12" s="8"/>
      <c r="J12" s="8"/>
      <c r="K12" s="8"/>
      <c r="L12" s="8"/>
      <c r="M12" s="8"/>
      <c r="N12" s="23"/>
    </row>
    <row r="13" spans="1:14" x14ac:dyDescent="0.25">
      <c r="A13" s="22"/>
      <c r="B13" s="8"/>
      <c r="C13" s="8"/>
      <c r="D13" s="8"/>
      <c r="E13" s="8"/>
      <c r="F13" s="8"/>
      <c r="G13" s="8"/>
      <c r="H13" s="8"/>
      <c r="I13" s="8"/>
      <c r="J13" s="8"/>
      <c r="K13" s="8"/>
      <c r="L13" s="8"/>
      <c r="M13" s="8"/>
      <c r="N13" s="23"/>
    </row>
    <row r="14" spans="1:14" x14ac:dyDescent="0.25">
      <c r="A14" s="22"/>
      <c r="B14" s="8"/>
      <c r="C14" s="8"/>
      <c r="D14" s="8"/>
      <c r="E14" s="8"/>
      <c r="F14" s="8"/>
      <c r="G14" s="8"/>
      <c r="H14" s="8"/>
      <c r="I14" s="8"/>
      <c r="J14" s="8"/>
      <c r="K14" s="8"/>
      <c r="L14" s="8"/>
      <c r="M14" s="8"/>
      <c r="N14" s="23"/>
    </row>
    <row r="15" spans="1:14" x14ac:dyDescent="0.25">
      <c r="A15" s="22"/>
      <c r="B15" s="8"/>
      <c r="C15" s="8"/>
      <c r="D15" s="8"/>
      <c r="E15" s="8"/>
      <c r="F15" s="8"/>
      <c r="G15" s="8"/>
      <c r="H15" s="8"/>
      <c r="I15" s="8"/>
      <c r="J15" s="8"/>
      <c r="K15" s="8"/>
      <c r="L15" s="8"/>
      <c r="M15" s="8"/>
      <c r="N15" s="23"/>
    </row>
    <row r="16" spans="1:14" x14ac:dyDescent="0.25">
      <c r="A16" s="22"/>
      <c r="B16" s="8"/>
      <c r="C16" s="8"/>
      <c r="D16" s="8"/>
      <c r="E16" s="8"/>
      <c r="F16" s="8"/>
      <c r="G16" s="8"/>
      <c r="H16" s="8"/>
      <c r="I16" s="8"/>
      <c r="J16" s="8"/>
      <c r="K16" s="8"/>
      <c r="L16" s="8"/>
      <c r="M16" s="8"/>
      <c r="N16" s="23"/>
    </row>
    <row r="17" spans="1:14" x14ac:dyDescent="0.25">
      <c r="A17" s="22"/>
      <c r="B17" s="8"/>
      <c r="C17" s="8"/>
      <c r="D17" s="8"/>
      <c r="E17" s="8"/>
      <c r="F17" s="8"/>
      <c r="G17" s="8"/>
      <c r="H17" s="8"/>
      <c r="I17" s="8"/>
      <c r="J17" s="8"/>
      <c r="K17" s="8"/>
      <c r="L17" s="8"/>
      <c r="M17" s="8"/>
      <c r="N17" s="23"/>
    </row>
    <row r="18" spans="1:14" x14ac:dyDescent="0.25">
      <c r="A18" s="22"/>
      <c r="B18" s="8"/>
      <c r="C18" s="8"/>
      <c r="D18" s="8"/>
      <c r="E18" s="8"/>
      <c r="F18" s="8"/>
      <c r="G18" s="8"/>
      <c r="H18" s="8"/>
      <c r="I18" s="8"/>
      <c r="J18" s="8"/>
      <c r="K18" s="8"/>
      <c r="L18" s="8"/>
      <c r="M18" s="8"/>
      <c r="N18" s="23"/>
    </row>
    <row r="19" spans="1:14" x14ac:dyDescent="0.25">
      <c r="A19" s="22"/>
      <c r="B19" s="8"/>
      <c r="C19" s="8"/>
      <c r="D19" s="8"/>
      <c r="E19" s="8"/>
      <c r="F19" s="8"/>
      <c r="G19" s="8"/>
      <c r="H19" s="8"/>
      <c r="I19" s="8"/>
      <c r="J19" s="8"/>
      <c r="K19" s="8"/>
      <c r="L19" s="8"/>
      <c r="M19" s="8"/>
      <c r="N19" s="23"/>
    </row>
    <row r="20" spans="1:14" x14ac:dyDescent="0.25">
      <c r="A20" s="22"/>
      <c r="B20" s="8"/>
      <c r="C20" s="8"/>
      <c r="D20" s="8"/>
      <c r="E20" s="8"/>
      <c r="F20" s="8"/>
      <c r="G20" s="8"/>
      <c r="H20" s="8"/>
      <c r="I20" s="8"/>
      <c r="J20" s="8"/>
      <c r="K20" s="8"/>
      <c r="L20" s="8"/>
      <c r="M20" s="8"/>
      <c r="N20" s="23"/>
    </row>
    <row r="21" spans="1:14" x14ac:dyDescent="0.25">
      <c r="A21" s="22"/>
      <c r="B21" s="8"/>
      <c r="C21" s="8"/>
      <c r="D21" s="8"/>
      <c r="E21" s="8"/>
      <c r="F21" s="8"/>
      <c r="G21" s="8"/>
      <c r="H21" s="8"/>
      <c r="I21" s="8"/>
      <c r="J21" s="8"/>
      <c r="K21" s="8"/>
      <c r="L21" s="8"/>
      <c r="M21" s="8"/>
      <c r="N21" s="23"/>
    </row>
    <row r="22" spans="1:14" x14ac:dyDescent="0.25">
      <c r="A22" s="22"/>
      <c r="B22" s="8"/>
      <c r="C22" s="8"/>
      <c r="D22" s="8"/>
      <c r="E22" s="8"/>
      <c r="F22" s="8"/>
      <c r="G22" s="8"/>
      <c r="H22" s="8"/>
      <c r="I22" s="8"/>
      <c r="J22" s="8"/>
      <c r="K22" s="8"/>
      <c r="L22" s="8"/>
      <c r="M22" s="8"/>
      <c r="N22" s="23"/>
    </row>
    <row r="23" spans="1:14" x14ac:dyDescent="0.25">
      <c r="A23" s="22"/>
      <c r="B23" s="8"/>
      <c r="C23" s="8"/>
      <c r="D23" s="8"/>
      <c r="E23" s="8"/>
      <c r="F23" s="8"/>
      <c r="G23" s="8"/>
      <c r="H23" s="8"/>
      <c r="I23" s="8"/>
      <c r="J23" s="8"/>
      <c r="K23" s="8"/>
      <c r="L23" s="8"/>
      <c r="M23" s="8"/>
      <c r="N23" s="23"/>
    </row>
    <row r="24" spans="1:14" x14ac:dyDescent="0.25">
      <c r="A24" s="22"/>
      <c r="B24" s="8"/>
      <c r="C24" s="8"/>
      <c r="D24" s="8"/>
      <c r="E24" s="8"/>
      <c r="F24" s="8"/>
      <c r="G24" s="8"/>
      <c r="H24" s="8"/>
      <c r="I24" s="8"/>
      <c r="J24" s="8"/>
      <c r="K24" s="8"/>
      <c r="L24" s="8"/>
      <c r="M24" s="8"/>
      <c r="N24" s="23"/>
    </row>
    <row r="25" spans="1:14" x14ac:dyDescent="0.25">
      <c r="A25" s="22"/>
      <c r="B25" s="8"/>
      <c r="C25" s="8"/>
      <c r="D25" s="8"/>
      <c r="E25" s="8"/>
      <c r="F25" s="8"/>
      <c r="G25" s="8"/>
      <c r="H25" s="8"/>
      <c r="I25" s="8"/>
      <c r="J25" s="8"/>
      <c r="K25" s="8"/>
      <c r="L25" s="8"/>
      <c r="M25" s="8"/>
      <c r="N25" s="23"/>
    </row>
    <row r="26" spans="1:14" x14ac:dyDescent="0.25">
      <c r="A26" s="22"/>
      <c r="B26" s="8"/>
      <c r="C26" s="8"/>
      <c r="D26" s="8"/>
      <c r="E26" s="8"/>
      <c r="F26" s="8"/>
      <c r="G26" s="8"/>
      <c r="H26" s="8"/>
      <c r="I26" s="8"/>
      <c r="J26" s="8"/>
      <c r="K26" s="8"/>
      <c r="L26" s="8"/>
      <c r="M26" s="8"/>
      <c r="N26" s="23"/>
    </row>
    <row r="27" spans="1:14" x14ac:dyDescent="0.25">
      <c r="A27" s="22"/>
      <c r="B27" s="8"/>
      <c r="C27" s="8"/>
      <c r="D27" s="8"/>
      <c r="E27" s="8"/>
      <c r="F27" s="8"/>
      <c r="G27" s="8"/>
      <c r="H27" s="8"/>
      <c r="I27" s="8"/>
      <c r="J27" s="8"/>
      <c r="K27" s="8"/>
      <c r="L27" s="8"/>
      <c r="M27" s="8"/>
      <c r="N27" s="23"/>
    </row>
    <row r="28" spans="1:14" x14ac:dyDescent="0.25">
      <c r="A28" s="22"/>
      <c r="B28" s="8"/>
      <c r="C28" s="8"/>
      <c r="D28" s="8"/>
      <c r="E28" s="8"/>
      <c r="F28" s="8"/>
      <c r="G28" s="8"/>
      <c r="H28" s="8"/>
      <c r="I28" s="8"/>
      <c r="J28" s="8"/>
      <c r="K28" s="8"/>
      <c r="L28" s="8"/>
      <c r="M28" s="8"/>
      <c r="N28" s="23"/>
    </row>
    <row r="29" spans="1:14" x14ac:dyDescent="0.25">
      <c r="A29" s="22"/>
      <c r="B29" s="8"/>
      <c r="C29" s="8"/>
      <c r="D29" s="8"/>
      <c r="E29" s="8"/>
      <c r="F29" s="8"/>
      <c r="G29" s="8"/>
      <c r="H29" s="8"/>
      <c r="I29" s="8"/>
      <c r="J29" s="8"/>
      <c r="K29" s="8"/>
      <c r="L29" s="8"/>
      <c r="M29" s="8"/>
      <c r="N29" s="23"/>
    </row>
    <row r="30" spans="1:14" x14ac:dyDescent="0.25">
      <c r="A30" s="24"/>
      <c r="B30" s="25"/>
      <c r="C30" s="25"/>
      <c r="D30" s="25"/>
      <c r="E30" s="25"/>
      <c r="F30" s="25"/>
      <c r="G30" s="25"/>
      <c r="H30" s="25"/>
      <c r="I30" s="25"/>
      <c r="J30" s="25"/>
      <c r="K30" s="25"/>
      <c r="L30" s="25"/>
      <c r="M30" s="25"/>
      <c r="N30" s="26"/>
    </row>
  </sheetData>
  <sheetProtection algorithmName="SHA-512" hashValue="lqm0r5bDaSzSM6CqjC9ocgrSKCqttlZAlGe8QGJljf2Hh4mmBjTYHYjIDoPEnLIkhFZm8mxvo2zXN0HMCt7qwQ==" saltValue="GL89Wgos9pMEQxjErNmyHQ==" spinCount="100000" sheet="1" objects="1" scenarios="1" pivotTables="0"/>
  <mergeCells count="1">
    <mergeCell ref="A2:N2"/>
  </mergeCells>
  <pageMargins left="0.24" right="0.17" top="0.91666666666666663" bottom="0.75" header="0.3" footer="0.3"/>
  <pageSetup orientation="landscape" horizontalDpi="1200" verticalDpi="1200" r:id="rId1"/>
  <headerFooter>
    <oddHeader>&amp;C&amp;"-,Bold"&amp;14Summary Table Report&amp;R&amp;G</oddHead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19"/>
  <sheetViews>
    <sheetView showGridLines="0" view="pageLayout" zoomScaleNormal="100" workbookViewId="0">
      <selection activeCell="E14" sqref="E14"/>
    </sheetView>
  </sheetViews>
  <sheetFormatPr defaultRowHeight="15" x14ac:dyDescent="0.25"/>
  <cols>
    <col min="1" max="1" width="20.140625" bestFit="1" customWidth="1"/>
    <col min="2" max="2" width="18.5703125" bestFit="1" customWidth="1"/>
    <col min="3" max="3" width="10.140625" customWidth="1"/>
  </cols>
  <sheetData>
    <row r="1" spans="1:11" ht="15.75" thickBot="1" x14ac:dyDescent="0.3"/>
    <row r="2" spans="1:11" x14ac:dyDescent="0.25">
      <c r="A2" s="53" t="str">
        <f>CONCATENATE("Table 9. Dispensings per ", B4, " User by Year and Age Group")</f>
        <v>Table 9. Dispensings per AMPHOTERICIN B LIPOSOME User by Year and Age Group</v>
      </c>
      <c r="B2" s="54"/>
      <c r="C2" s="54"/>
      <c r="D2" s="59"/>
      <c r="E2" s="59"/>
      <c r="F2" s="59"/>
      <c r="G2" s="59"/>
      <c r="H2" s="59"/>
      <c r="I2" s="59"/>
      <c r="J2" s="59"/>
      <c r="K2" s="60"/>
    </row>
    <row r="3" spans="1:11" ht="6" customHeight="1" thickBot="1" x14ac:dyDescent="0.3">
      <c r="A3" s="15"/>
      <c r="B3" s="18"/>
      <c r="C3" s="61"/>
      <c r="D3" s="62"/>
      <c r="E3" s="8"/>
      <c r="F3" s="8"/>
      <c r="G3" s="8"/>
      <c r="H3" s="8"/>
      <c r="I3" s="8"/>
      <c r="J3" s="8"/>
      <c r="K3" s="9"/>
    </row>
    <row r="4" spans="1:11" x14ac:dyDescent="0.25">
      <c r="A4" s="76" t="s">
        <v>2</v>
      </c>
      <c r="B4" s="97" t="s">
        <v>6</v>
      </c>
      <c r="C4" s="56" t="s">
        <v>29</v>
      </c>
      <c r="D4" s="57"/>
      <c r="E4" s="57"/>
      <c r="F4" s="57"/>
      <c r="G4" s="57"/>
      <c r="H4" s="57"/>
      <c r="I4" s="57"/>
      <c r="J4" s="57"/>
      <c r="K4" s="58"/>
    </row>
    <row r="5" spans="1:11" ht="15.75" thickBot="1" x14ac:dyDescent="0.3">
      <c r="A5" s="19"/>
      <c r="B5" s="25"/>
      <c r="C5" s="63"/>
      <c r="D5" s="63"/>
      <c r="E5" s="25"/>
      <c r="F5" s="25"/>
      <c r="G5" s="25"/>
      <c r="H5" s="25"/>
      <c r="I5" s="25"/>
      <c r="J5" s="25"/>
      <c r="K5" s="21"/>
    </row>
    <row r="6" spans="1:11" x14ac:dyDescent="0.25">
      <c r="A6" s="98" t="s">
        <v>33</v>
      </c>
      <c r="B6" s="98" t="s">
        <v>1</v>
      </c>
      <c r="C6" s="16"/>
      <c r="D6" s="16"/>
      <c r="E6" s="16"/>
      <c r="F6" s="16"/>
      <c r="G6" s="16"/>
      <c r="H6" s="16"/>
      <c r="I6" s="16"/>
      <c r="J6" s="16"/>
      <c r="K6" s="17"/>
    </row>
    <row r="7" spans="1:11" x14ac:dyDescent="0.25">
      <c r="A7" s="68" t="s">
        <v>0</v>
      </c>
      <c r="B7" s="67" t="s">
        <v>3</v>
      </c>
      <c r="C7" s="71" t="s">
        <v>7</v>
      </c>
      <c r="D7" s="71" t="s">
        <v>8</v>
      </c>
      <c r="E7" s="71" t="s">
        <v>9</v>
      </c>
      <c r="F7" s="71" t="s">
        <v>10</v>
      </c>
      <c r="G7" s="71" t="s">
        <v>11</v>
      </c>
      <c r="H7" s="71" t="s">
        <v>12</v>
      </c>
      <c r="I7" s="71" t="s">
        <v>13</v>
      </c>
      <c r="J7" s="71" t="s">
        <v>14</v>
      </c>
      <c r="K7" s="72" t="s">
        <v>15</v>
      </c>
    </row>
    <row r="8" spans="1:11" x14ac:dyDescent="0.25">
      <c r="A8" s="67">
        <v>2000</v>
      </c>
      <c r="B8" s="99" t="s">
        <v>31</v>
      </c>
      <c r="C8" s="100" t="s">
        <v>31</v>
      </c>
      <c r="D8" s="100" t="s">
        <v>31</v>
      </c>
      <c r="E8" s="100">
        <v>3</v>
      </c>
      <c r="F8" s="100" t="s">
        <v>31</v>
      </c>
      <c r="G8" s="100" t="s">
        <v>31</v>
      </c>
      <c r="H8" s="100">
        <v>5.75</v>
      </c>
      <c r="I8" s="100" t="s">
        <v>31</v>
      </c>
      <c r="J8" s="100">
        <v>11</v>
      </c>
      <c r="K8" s="101" t="s">
        <v>31</v>
      </c>
    </row>
    <row r="9" spans="1:11" x14ac:dyDescent="0.25">
      <c r="A9" s="73">
        <v>2001</v>
      </c>
      <c r="B9" s="102" t="s">
        <v>31</v>
      </c>
      <c r="C9" s="14" t="s">
        <v>31</v>
      </c>
      <c r="D9" s="14" t="s">
        <v>31</v>
      </c>
      <c r="E9" s="14" t="s">
        <v>31</v>
      </c>
      <c r="F9" s="14" t="s">
        <v>31</v>
      </c>
      <c r="G9" s="14" t="s">
        <v>31</v>
      </c>
      <c r="H9" s="14">
        <v>4</v>
      </c>
      <c r="I9" s="14">
        <v>1.5</v>
      </c>
      <c r="J9" s="14" t="s">
        <v>31</v>
      </c>
      <c r="K9" s="103" t="s">
        <v>31</v>
      </c>
    </row>
    <row r="10" spans="1:11" x14ac:dyDescent="0.25">
      <c r="A10" s="73">
        <v>2002</v>
      </c>
      <c r="B10" s="102" t="s">
        <v>31</v>
      </c>
      <c r="C10" s="14" t="s">
        <v>31</v>
      </c>
      <c r="D10" s="14" t="s">
        <v>31</v>
      </c>
      <c r="E10" s="14" t="s">
        <v>31</v>
      </c>
      <c r="F10" s="14" t="s">
        <v>31</v>
      </c>
      <c r="G10" s="14" t="s">
        <v>31</v>
      </c>
      <c r="H10" s="14">
        <v>3</v>
      </c>
      <c r="I10" s="14">
        <v>5.666666666666667</v>
      </c>
      <c r="J10" s="14" t="s">
        <v>31</v>
      </c>
      <c r="K10" s="103">
        <v>2</v>
      </c>
    </row>
    <row r="11" spans="1:11" x14ac:dyDescent="0.25">
      <c r="A11" s="73">
        <v>2003</v>
      </c>
      <c r="B11" s="102" t="s">
        <v>31</v>
      </c>
      <c r="C11" s="14" t="s">
        <v>31</v>
      </c>
      <c r="D11" s="14" t="s">
        <v>31</v>
      </c>
      <c r="E11" s="14" t="s">
        <v>31</v>
      </c>
      <c r="F11" s="14" t="s">
        <v>31</v>
      </c>
      <c r="G11" s="14" t="s">
        <v>31</v>
      </c>
      <c r="H11" s="14">
        <v>5</v>
      </c>
      <c r="I11" s="14">
        <v>7.5</v>
      </c>
      <c r="J11" s="14">
        <v>3</v>
      </c>
      <c r="K11" s="103" t="s">
        <v>31</v>
      </c>
    </row>
    <row r="12" spans="1:11" x14ac:dyDescent="0.25">
      <c r="A12" s="73">
        <v>2004</v>
      </c>
      <c r="B12" s="102" t="s">
        <v>31</v>
      </c>
      <c r="C12" s="14" t="s">
        <v>31</v>
      </c>
      <c r="D12" s="14" t="s">
        <v>31</v>
      </c>
      <c r="E12" s="14">
        <v>3</v>
      </c>
      <c r="F12" s="14" t="s">
        <v>31</v>
      </c>
      <c r="G12" s="14" t="s">
        <v>31</v>
      </c>
      <c r="H12" s="14">
        <v>49</v>
      </c>
      <c r="I12" s="14">
        <v>2</v>
      </c>
      <c r="J12" s="14" t="s">
        <v>31</v>
      </c>
      <c r="K12" s="103" t="s">
        <v>31</v>
      </c>
    </row>
    <row r="13" spans="1:11" x14ac:dyDescent="0.25">
      <c r="A13" s="73">
        <v>2005</v>
      </c>
      <c r="B13" s="102" t="s">
        <v>31</v>
      </c>
      <c r="C13" s="14" t="s">
        <v>31</v>
      </c>
      <c r="D13" s="14">
        <v>3</v>
      </c>
      <c r="E13" s="14">
        <v>7</v>
      </c>
      <c r="F13" s="14">
        <v>12</v>
      </c>
      <c r="G13" s="14" t="s">
        <v>31</v>
      </c>
      <c r="H13" s="14">
        <v>7.666666666666667</v>
      </c>
      <c r="I13" s="14">
        <v>6.25</v>
      </c>
      <c r="J13" s="14">
        <v>1</v>
      </c>
      <c r="K13" s="103">
        <v>1</v>
      </c>
    </row>
    <row r="14" spans="1:11" x14ac:dyDescent="0.25">
      <c r="A14" s="73">
        <v>2006</v>
      </c>
      <c r="B14" s="102" t="s">
        <v>31</v>
      </c>
      <c r="C14" s="14" t="s">
        <v>31</v>
      </c>
      <c r="D14" s="14" t="s">
        <v>31</v>
      </c>
      <c r="E14" s="14">
        <v>3</v>
      </c>
      <c r="F14" s="14">
        <v>4</v>
      </c>
      <c r="G14" s="14" t="s">
        <v>31</v>
      </c>
      <c r="H14" s="14">
        <v>14</v>
      </c>
      <c r="I14" s="14">
        <v>3.6666666666666665</v>
      </c>
      <c r="J14" s="14">
        <v>3</v>
      </c>
      <c r="K14" s="103">
        <v>9</v>
      </c>
    </row>
    <row r="15" spans="1:11" x14ac:dyDescent="0.25">
      <c r="A15" s="73">
        <v>2007</v>
      </c>
      <c r="B15" s="102">
        <v>3</v>
      </c>
      <c r="C15" s="14" t="s">
        <v>31</v>
      </c>
      <c r="D15" s="14" t="s">
        <v>31</v>
      </c>
      <c r="E15" s="14" t="s">
        <v>31</v>
      </c>
      <c r="F15" s="14" t="s">
        <v>31</v>
      </c>
      <c r="G15" s="14" t="s">
        <v>31</v>
      </c>
      <c r="H15" s="14">
        <v>9.75</v>
      </c>
      <c r="I15" s="14">
        <v>6.1428571428571432</v>
      </c>
      <c r="J15" s="14">
        <v>1</v>
      </c>
      <c r="K15" s="103">
        <v>1.3333333333333333</v>
      </c>
    </row>
    <row r="16" spans="1:11" x14ac:dyDescent="0.25">
      <c r="A16" s="73">
        <v>2008</v>
      </c>
      <c r="B16" s="102" t="s">
        <v>31</v>
      </c>
      <c r="C16" s="14" t="s">
        <v>31</v>
      </c>
      <c r="D16" s="14" t="s">
        <v>31</v>
      </c>
      <c r="E16" s="14">
        <v>1</v>
      </c>
      <c r="F16" s="14" t="s">
        <v>31</v>
      </c>
      <c r="G16" s="14" t="s">
        <v>31</v>
      </c>
      <c r="H16" s="14">
        <v>11</v>
      </c>
      <c r="I16" s="14">
        <v>7.75</v>
      </c>
      <c r="J16" s="14" t="s">
        <v>31</v>
      </c>
      <c r="K16" s="103">
        <v>4</v>
      </c>
    </row>
    <row r="17" spans="1:11" x14ac:dyDescent="0.25">
      <c r="A17" s="73">
        <v>2009</v>
      </c>
      <c r="B17" s="102" t="s">
        <v>31</v>
      </c>
      <c r="C17" s="14" t="s">
        <v>31</v>
      </c>
      <c r="D17" s="14" t="s">
        <v>31</v>
      </c>
      <c r="E17" s="14" t="s">
        <v>31</v>
      </c>
      <c r="F17" s="14">
        <v>1</v>
      </c>
      <c r="G17" s="14" t="s">
        <v>31</v>
      </c>
      <c r="H17" s="14">
        <v>1</v>
      </c>
      <c r="I17" s="14">
        <v>4.7272727272727275</v>
      </c>
      <c r="J17" s="14">
        <v>4.333333333333333</v>
      </c>
      <c r="K17" s="103" t="s">
        <v>31</v>
      </c>
    </row>
    <row r="18" spans="1:11" x14ac:dyDescent="0.25">
      <c r="A18" s="73">
        <v>2010</v>
      </c>
      <c r="B18" s="102" t="s">
        <v>31</v>
      </c>
      <c r="C18" s="14" t="s">
        <v>31</v>
      </c>
      <c r="D18" s="14" t="s">
        <v>31</v>
      </c>
      <c r="E18" s="14" t="s">
        <v>31</v>
      </c>
      <c r="F18" s="14" t="s">
        <v>31</v>
      </c>
      <c r="G18" s="14" t="s">
        <v>31</v>
      </c>
      <c r="H18" s="14">
        <v>5</v>
      </c>
      <c r="I18" s="14">
        <v>3.6666666666666665</v>
      </c>
      <c r="J18" s="14">
        <v>6</v>
      </c>
      <c r="K18" s="103" t="s">
        <v>31</v>
      </c>
    </row>
    <row r="19" spans="1:11" x14ac:dyDescent="0.25">
      <c r="A19" s="74">
        <v>2011</v>
      </c>
      <c r="B19" s="104" t="s">
        <v>31</v>
      </c>
      <c r="C19" s="105" t="s">
        <v>31</v>
      </c>
      <c r="D19" s="105" t="s">
        <v>31</v>
      </c>
      <c r="E19" s="105" t="s">
        <v>31</v>
      </c>
      <c r="F19" s="105">
        <v>1</v>
      </c>
      <c r="G19" s="105" t="s">
        <v>31</v>
      </c>
      <c r="H19" s="105">
        <v>2</v>
      </c>
      <c r="I19" s="105">
        <v>1.6666666666666667</v>
      </c>
      <c r="J19" s="105">
        <v>1</v>
      </c>
      <c r="K19" s="106">
        <v>3.5</v>
      </c>
    </row>
  </sheetData>
  <sheetProtection algorithmName="SHA-512" hashValue="6YteIWLA87dEa224FKaQdOTfTmaTcWrt4mh/Yhb1vwPaDwdfvR8sXPHfvQTJv49Y8HtL/d6d0xL3Vi1/84Jnuw==" saltValue="G78vEBIIbvG4cRDaObVm+Q==" spinCount="100000" sheet="1" objects="1" scenarios="1" pivotTables="0"/>
  <mergeCells count="4">
    <mergeCell ref="A2:K2"/>
    <mergeCell ref="C3:D3"/>
    <mergeCell ref="C4:K4"/>
    <mergeCell ref="C5:D5"/>
  </mergeCells>
  <pageMargins left="0.24" right="0.17" top="0.91666666666666663" bottom="0.75" header="0.3" footer="0.3"/>
  <pageSetup orientation="landscape" horizontalDpi="1200" verticalDpi="1200" r:id="rId2"/>
  <headerFooter>
    <oddHeader>&amp;C&amp;"-,Bold"&amp;14Summary Table Report&amp;R&amp;G</oddHeader>
  </headerFooter>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30"/>
  <sheetViews>
    <sheetView showGridLines="0" view="pageLayout" zoomScaleNormal="100" workbookViewId="0">
      <selection activeCell="A3" sqref="A3"/>
    </sheetView>
  </sheetViews>
  <sheetFormatPr defaultRowHeight="15" x14ac:dyDescent="0.25"/>
  <sheetData>
    <row r="1" spans="1:14" ht="15.75" thickBot="1" x14ac:dyDescent="0.3"/>
    <row r="2" spans="1:14" x14ac:dyDescent="0.25">
      <c r="A2" s="64" t="str">
        <f>CONCATENATE("Figure 4. Dispensings per ", 'DispPU-AGE-Table'!B4, " User by Year and Age Group")</f>
        <v>Figure 4. Dispensings per AMPHOTERICIN B LIPOSOME User by Year and Age Group</v>
      </c>
      <c r="B2" s="65"/>
      <c r="C2" s="65"/>
      <c r="D2" s="65"/>
      <c r="E2" s="65"/>
      <c r="F2" s="65"/>
      <c r="G2" s="65"/>
      <c r="H2" s="65"/>
      <c r="I2" s="65"/>
      <c r="J2" s="65"/>
      <c r="K2" s="65"/>
      <c r="L2" s="65"/>
      <c r="M2" s="65"/>
      <c r="N2" s="66"/>
    </row>
    <row r="3" spans="1:14" x14ac:dyDescent="0.25">
      <c r="A3" s="22"/>
      <c r="B3" s="8"/>
      <c r="C3" s="8"/>
      <c r="D3" s="8"/>
      <c r="E3" s="8"/>
      <c r="F3" s="8"/>
      <c r="G3" s="8"/>
      <c r="H3" s="8"/>
      <c r="I3" s="8"/>
      <c r="J3" s="8"/>
      <c r="K3" s="8"/>
      <c r="L3" s="8"/>
      <c r="M3" s="8"/>
      <c r="N3" s="23"/>
    </row>
    <row r="4" spans="1:14" x14ac:dyDescent="0.25">
      <c r="A4" s="22"/>
      <c r="B4" s="8"/>
      <c r="C4" s="8"/>
      <c r="D4" s="8"/>
      <c r="E4" s="8"/>
      <c r="F4" s="8"/>
      <c r="G4" s="8"/>
      <c r="H4" s="8"/>
      <c r="I4" s="8"/>
      <c r="J4" s="8"/>
      <c r="K4" s="8"/>
      <c r="L4" s="8"/>
      <c r="M4" s="8"/>
      <c r="N4" s="23"/>
    </row>
    <row r="5" spans="1:14" x14ac:dyDescent="0.25">
      <c r="A5" s="22"/>
      <c r="B5" s="8"/>
      <c r="C5" s="8"/>
      <c r="D5" s="8"/>
      <c r="E5" s="8"/>
      <c r="F5" s="8"/>
      <c r="G5" s="8"/>
      <c r="H5" s="8"/>
      <c r="I5" s="8"/>
      <c r="J5" s="8"/>
      <c r="K5" s="8"/>
      <c r="L5" s="8"/>
      <c r="M5" s="8"/>
      <c r="N5" s="23"/>
    </row>
    <row r="6" spans="1:14" x14ac:dyDescent="0.25">
      <c r="A6" s="22"/>
      <c r="B6" s="8"/>
      <c r="C6" s="8"/>
      <c r="D6" s="8"/>
      <c r="E6" s="8"/>
      <c r="F6" s="8"/>
      <c r="G6" s="8"/>
      <c r="H6" s="8"/>
      <c r="I6" s="8"/>
      <c r="J6" s="8"/>
      <c r="K6" s="8"/>
      <c r="L6" s="8"/>
      <c r="M6" s="8"/>
      <c r="N6" s="23"/>
    </row>
    <row r="7" spans="1:14" x14ac:dyDescent="0.25">
      <c r="A7" s="22"/>
      <c r="B7" s="8"/>
      <c r="C7" s="8"/>
      <c r="D7" s="8"/>
      <c r="E7" s="8"/>
      <c r="F7" s="8"/>
      <c r="G7" s="8"/>
      <c r="H7" s="8"/>
      <c r="I7" s="8"/>
      <c r="J7" s="8"/>
      <c r="K7" s="8"/>
      <c r="L7" s="8"/>
      <c r="M7" s="8"/>
      <c r="N7" s="23"/>
    </row>
    <row r="8" spans="1:14" x14ac:dyDescent="0.25">
      <c r="A8" s="22"/>
      <c r="B8" s="8"/>
      <c r="C8" s="8"/>
      <c r="D8" s="8"/>
      <c r="E8" s="8"/>
      <c r="F8" s="8"/>
      <c r="G8" s="8"/>
      <c r="H8" s="8"/>
      <c r="I8" s="8"/>
      <c r="J8" s="8"/>
      <c r="K8" s="8"/>
      <c r="L8" s="8"/>
      <c r="M8" s="8"/>
      <c r="N8" s="23"/>
    </row>
    <row r="9" spans="1:14" x14ac:dyDescent="0.25">
      <c r="A9" s="22"/>
      <c r="B9" s="8"/>
      <c r="C9" s="8"/>
      <c r="D9" s="8"/>
      <c r="E9" s="8"/>
      <c r="F9" s="8"/>
      <c r="G9" s="8"/>
      <c r="H9" s="8"/>
      <c r="I9" s="8"/>
      <c r="J9" s="8"/>
      <c r="K9" s="8"/>
      <c r="L9" s="8"/>
      <c r="M9" s="8"/>
      <c r="N9" s="23"/>
    </row>
    <row r="10" spans="1:14" x14ac:dyDescent="0.25">
      <c r="A10" s="22"/>
      <c r="B10" s="8"/>
      <c r="C10" s="8"/>
      <c r="D10" s="8"/>
      <c r="E10" s="8"/>
      <c r="F10" s="8"/>
      <c r="G10" s="8"/>
      <c r="H10" s="8"/>
      <c r="I10" s="8"/>
      <c r="J10" s="8"/>
      <c r="K10" s="8"/>
      <c r="L10" s="8"/>
      <c r="M10" s="8"/>
      <c r="N10" s="23"/>
    </row>
    <row r="11" spans="1:14" x14ac:dyDescent="0.25">
      <c r="A11" s="22"/>
      <c r="B11" s="8"/>
      <c r="C11" s="8"/>
      <c r="D11" s="8"/>
      <c r="E11" s="8"/>
      <c r="F11" s="8"/>
      <c r="G11" s="8"/>
      <c r="H11" s="8"/>
      <c r="I11" s="8"/>
      <c r="J11" s="8"/>
      <c r="K11" s="8"/>
      <c r="L11" s="8"/>
      <c r="M11" s="8"/>
      <c r="N11" s="23"/>
    </row>
    <row r="12" spans="1:14" x14ac:dyDescent="0.25">
      <c r="A12" s="22"/>
      <c r="B12" s="8"/>
      <c r="C12" s="8"/>
      <c r="D12" s="8"/>
      <c r="E12" s="8"/>
      <c r="F12" s="8"/>
      <c r="G12" s="8"/>
      <c r="H12" s="8"/>
      <c r="I12" s="8"/>
      <c r="J12" s="8"/>
      <c r="K12" s="8"/>
      <c r="L12" s="8"/>
      <c r="M12" s="8"/>
      <c r="N12" s="23"/>
    </row>
    <row r="13" spans="1:14" x14ac:dyDescent="0.25">
      <c r="A13" s="22"/>
      <c r="B13" s="8"/>
      <c r="C13" s="8"/>
      <c r="D13" s="8"/>
      <c r="E13" s="8"/>
      <c r="F13" s="8"/>
      <c r="G13" s="8"/>
      <c r="H13" s="8"/>
      <c r="I13" s="8"/>
      <c r="J13" s="8"/>
      <c r="K13" s="8"/>
      <c r="L13" s="8"/>
      <c r="M13" s="8"/>
      <c r="N13" s="23"/>
    </row>
    <row r="14" spans="1:14" x14ac:dyDescent="0.25">
      <c r="A14" s="22"/>
      <c r="B14" s="8"/>
      <c r="C14" s="8"/>
      <c r="D14" s="8"/>
      <c r="E14" s="8"/>
      <c r="F14" s="8"/>
      <c r="G14" s="8"/>
      <c r="H14" s="8"/>
      <c r="I14" s="8"/>
      <c r="J14" s="8"/>
      <c r="K14" s="8"/>
      <c r="L14" s="8"/>
      <c r="M14" s="8"/>
      <c r="N14" s="23"/>
    </row>
    <row r="15" spans="1:14" x14ac:dyDescent="0.25">
      <c r="A15" s="22"/>
      <c r="B15" s="8"/>
      <c r="C15" s="8"/>
      <c r="D15" s="8"/>
      <c r="E15" s="8"/>
      <c r="F15" s="8"/>
      <c r="G15" s="8"/>
      <c r="H15" s="8"/>
      <c r="I15" s="8"/>
      <c r="J15" s="8"/>
      <c r="K15" s="8"/>
      <c r="L15" s="8"/>
      <c r="M15" s="8"/>
      <c r="N15" s="23"/>
    </row>
    <row r="16" spans="1:14" x14ac:dyDescent="0.25">
      <c r="A16" s="22"/>
      <c r="B16" s="8"/>
      <c r="C16" s="8"/>
      <c r="D16" s="8"/>
      <c r="E16" s="8"/>
      <c r="F16" s="8"/>
      <c r="G16" s="8"/>
      <c r="H16" s="8"/>
      <c r="I16" s="8"/>
      <c r="J16" s="8"/>
      <c r="K16" s="8"/>
      <c r="L16" s="8"/>
      <c r="M16" s="8"/>
      <c r="N16" s="23"/>
    </row>
    <row r="17" spans="1:14" x14ac:dyDescent="0.25">
      <c r="A17" s="22"/>
      <c r="B17" s="8"/>
      <c r="C17" s="8"/>
      <c r="D17" s="8"/>
      <c r="E17" s="8"/>
      <c r="F17" s="8"/>
      <c r="G17" s="8"/>
      <c r="H17" s="8"/>
      <c r="I17" s="8"/>
      <c r="J17" s="8"/>
      <c r="K17" s="8"/>
      <c r="L17" s="8"/>
      <c r="M17" s="8"/>
      <c r="N17" s="23"/>
    </row>
    <row r="18" spans="1:14" x14ac:dyDescent="0.25">
      <c r="A18" s="22"/>
      <c r="B18" s="8"/>
      <c r="C18" s="8"/>
      <c r="D18" s="8"/>
      <c r="E18" s="8"/>
      <c r="F18" s="8"/>
      <c r="G18" s="8"/>
      <c r="H18" s="8"/>
      <c r="I18" s="8"/>
      <c r="J18" s="8"/>
      <c r="K18" s="8"/>
      <c r="L18" s="8"/>
      <c r="M18" s="8"/>
      <c r="N18" s="23"/>
    </row>
    <row r="19" spans="1:14" x14ac:dyDescent="0.25">
      <c r="A19" s="22"/>
      <c r="B19" s="8"/>
      <c r="C19" s="8"/>
      <c r="D19" s="8"/>
      <c r="E19" s="8"/>
      <c r="F19" s="8"/>
      <c r="G19" s="8"/>
      <c r="H19" s="8"/>
      <c r="I19" s="8"/>
      <c r="J19" s="8"/>
      <c r="K19" s="8"/>
      <c r="L19" s="8"/>
      <c r="M19" s="8"/>
      <c r="N19" s="23"/>
    </row>
    <row r="20" spans="1:14" x14ac:dyDescent="0.25">
      <c r="A20" s="22"/>
      <c r="B20" s="8"/>
      <c r="C20" s="8"/>
      <c r="D20" s="8"/>
      <c r="E20" s="8"/>
      <c r="F20" s="8"/>
      <c r="G20" s="8"/>
      <c r="H20" s="8"/>
      <c r="I20" s="8"/>
      <c r="J20" s="8"/>
      <c r="K20" s="8"/>
      <c r="L20" s="8"/>
      <c r="M20" s="8"/>
      <c r="N20" s="23"/>
    </row>
    <row r="21" spans="1:14" x14ac:dyDescent="0.25">
      <c r="A21" s="22"/>
      <c r="B21" s="8"/>
      <c r="C21" s="8"/>
      <c r="D21" s="8"/>
      <c r="E21" s="8"/>
      <c r="F21" s="8"/>
      <c r="G21" s="8"/>
      <c r="H21" s="8"/>
      <c r="I21" s="8"/>
      <c r="J21" s="8"/>
      <c r="K21" s="8"/>
      <c r="L21" s="8"/>
      <c r="M21" s="8"/>
      <c r="N21" s="23"/>
    </row>
    <row r="22" spans="1:14" x14ac:dyDescent="0.25">
      <c r="A22" s="22"/>
      <c r="B22" s="8"/>
      <c r="C22" s="8"/>
      <c r="D22" s="8"/>
      <c r="E22" s="8"/>
      <c r="F22" s="8"/>
      <c r="G22" s="8"/>
      <c r="H22" s="8"/>
      <c r="I22" s="8"/>
      <c r="J22" s="8"/>
      <c r="K22" s="8"/>
      <c r="L22" s="8"/>
      <c r="M22" s="8"/>
      <c r="N22" s="23"/>
    </row>
    <row r="23" spans="1:14" x14ac:dyDescent="0.25">
      <c r="A23" s="22"/>
      <c r="B23" s="8"/>
      <c r="C23" s="8"/>
      <c r="D23" s="8"/>
      <c r="E23" s="8"/>
      <c r="F23" s="8"/>
      <c r="G23" s="8"/>
      <c r="H23" s="8"/>
      <c r="I23" s="8"/>
      <c r="J23" s="8"/>
      <c r="K23" s="8"/>
      <c r="L23" s="8"/>
      <c r="M23" s="8"/>
      <c r="N23" s="23"/>
    </row>
    <row r="24" spans="1:14" x14ac:dyDescent="0.25">
      <c r="A24" s="22"/>
      <c r="B24" s="8"/>
      <c r="C24" s="8"/>
      <c r="D24" s="8"/>
      <c r="E24" s="8"/>
      <c r="F24" s="8"/>
      <c r="G24" s="8"/>
      <c r="H24" s="8"/>
      <c r="I24" s="8"/>
      <c r="J24" s="8"/>
      <c r="K24" s="8"/>
      <c r="L24" s="8"/>
      <c r="M24" s="8"/>
      <c r="N24" s="23"/>
    </row>
    <row r="25" spans="1:14" x14ac:dyDescent="0.25">
      <c r="A25" s="22"/>
      <c r="B25" s="8"/>
      <c r="C25" s="8"/>
      <c r="D25" s="8"/>
      <c r="E25" s="8"/>
      <c r="F25" s="8"/>
      <c r="G25" s="8"/>
      <c r="H25" s="8"/>
      <c r="I25" s="8"/>
      <c r="J25" s="8"/>
      <c r="K25" s="8"/>
      <c r="L25" s="8"/>
      <c r="M25" s="8"/>
      <c r="N25" s="23"/>
    </row>
    <row r="26" spans="1:14" x14ac:dyDescent="0.25">
      <c r="A26" s="22"/>
      <c r="B26" s="8"/>
      <c r="C26" s="8"/>
      <c r="D26" s="8"/>
      <c r="E26" s="8"/>
      <c r="F26" s="8"/>
      <c r="G26" s="8"/>
      <c r="H26" s="8"/>
      <c r="I26" s="8"/>
      <c r="J26" s="8"/>
      <c r="K26" s="8"/>
      <c r="L26" s="8"/>
      <c r="M26" s="8"/>
      <c r="N26" s="23"/>
    </row>
    <row r="27" spans="1:14" x14ac:dyDescent="0.25">
      <c r="A27" s="22"/>
      <c r="B27" s="8"/>
      <c r="C27" s="8"/>
      <c r="D27" s="8"/>
      <c r="E27" s="8"/>
      <c r="F27" s="8"/>
      <c r="G27" s="8"/>
      <c r="H27" s="8"/>
      <c r="I27" s="8"/>
      <c r="J27" s="8"/>
      <c r="K27" s="8"/>
      <c r="L27" s="8"/>
      <c r="M27" s="8"/>
      <c r="N27" s="23"/>
    </row>
    <row r="28" spans="1:14" x14ac:dyDescent="0.25">
      <c r="A28" s="22"/>
      <c r="B28" s="8"/>
      <c r="C28" s="8"/>
      <c r="D28" s="8"/>
      <c r="E28" s="8"/>
      <c r="F28" s="8"/>
      <c r="G28" s="8"/>
      <c r="H28" s="8"/>
      <c r="I28" s="8"/>
      <c r="J28" s="8"/>
      <c r="K28" s="8"/>
      <c r="L28" s="8"/>
      <c r="M28" s="8"/>
      <c r="N28" s="23"/>
    </row>
    <row r="29" spans="1:14" x14ac:dyDescent="0.25">
      <c r="A29" s="22"/>
      <c r="B29" s="8"/>
      <c r="C29" s="8"/>
      <c r="D29" s="8"/>
      <c r="E29" s="8"/>
      <c r="F29" s="8"/>
      <c r="G29" s="8"/>
      <c r="H29" s="8"/>
      <c r="I29" s="8"/>
      <c r="J29" s="8"/>
      <c r="K29" s="8"/>
      <c r="L29" s="8"/>
      <c r="M29" s="8"/>
      <c r="N29" s="23"/>
    </row>
    <row r="30" spans="1:14" x14ac:dyDescent="0.25">
      <c r="A30" s="24"/>
      <c r="B30" s="25"/>
      <c r="C30" s="25"/>
      <c r="D30" s="25"/>
      <c r="E30" s="25"/>
      <c r="F30" s="25"/>
      <c r="G30" s="25"/>
      <c r="H30" s="25"/>
      <c r="I30" s="25"/>
      <c r="J30" s="25"/>
      <c r="K30" s="25"/>
      <c r="L30" s="25"/>
      <c r="M30" s="25"/>
      <c r="N30" s="26"/>
    </row>
  </sheetData>
  <sheetProtection algorithmName="SHA-512" hashValue="socmZ1tLGAZ5dKNgZGeeRRWLQbYbgguhVEikTUO3ZoCGkfITeiKXxtxVeVQuY97/WbqmpdlZF8mVR2Yi3KKdRw==" saltValue="sLGjuE//Q3varBFvFm5j2w==" spinCount="100000" sheet="1" objects="1" scenarios="1" pivotTables="0"/>
  <mergeCells count="1">
    <mergeCell ref="A2:N2"/>
  </mergeCells>
  <pageMargins left="0.24" right="0.17" top="0.91666666666666663" bottom="0.75" header="0.3" footer="0.3"/>
  <pageSetup orientation="landscape" horizontalDpi="1200" verticalDpi="1200" r:id="rId1"/>
  <headerFooter>
    <oddHeader>&amp;C&amp;"-,Bold"&amp;14Summary Table Report&amp;R&amp;G</oddHead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9"/>
  <sheetViews>
    <sheetView showGridLines="0" view="pageLayout" zoomScaleNormal="100" workbookViewId="0">
      <selection activeCell="F15" sqref="F15"/>
    </sheetView>
  </sheetViews>
  <sheetFormatPr defaultRowHeight="15" x14ac:dyDescent="0.25"/>
  <cols>
    <col min="1" max="1" width="17.28515625" customWidth="1"/>
    <col min="2" max="2" width="17" bestFit="1" customWidth="1"/>
    <col min="3" max="3" width="10.140625" customWidth="1"/>
  </cols>
  <sheetData>
    <row r="1" spans="1:11" ht="15.75" thickBot="1" x14ac:dyDescent="0.3"/>
    <row r="2" spans="1:11" x14ac:dyDescent="0.25">
      <c r="A2" s="53" t="str">
        <f>CONCATENATE("Table 10. Days Supplied per ", B4, " Dispensing by Year and Age Group")</f>
        <v>Table 10. Days Supplied per AMPHOTERICIN B LIPID COMPLEX Dispensing by Year and Age Group</v>
      </c>
      <c r="B2" s="54"/>
      <c r="C2" s="54"/>
      <c r="D2" s="59"/>
      <c r="E2" s="59"/>
      <c r="F2" s="59"/>
      <c r="G2" s="59"/>
      <c r="H2" s="59"/>
      <c r="I2" s="59"/>
      <c r="J2" s="59"/>
      <c r="K2" s="60"/>
    </row>
    <row r="3" spans="1:11" ht="6" customHeight="1" thickBot="1" x14ac:dyDescent="0.3">
      <c r="A3" s="15"/>
      <c r="B3" s="18"/>
      <c r="C3" s="61"/>
      <c r="D3" s="62"/>
      <c r="E3" s="8"/>
      <c r="F3" s="8"/>
      <c r="G3" s="8"/>
      <c r="H3" s="8"/>
      <c r="I3" s="8"/>
      <c r="J3" s="8"/>
      <c r="K3" s="9"/>
    </row>
    <row r="4" spans="1:11" x14ac:dyDescent="0.25">
      <c r="A4" s="76" t="s">
        <v>2</v>
      </c>
      <c r="B4" s="97" t="s">
        <v>5</v>
      </c>
      <c r="C4" s="56" t="s">
        <v>29</v>
      </c>
      <c r="D4" s="57"/>
      <c r="E4" s="57"/>
      <c r="F4" s="57"/>
      <c r="G4" s="57"/>
      <c r="H4" s="57"/>
      <c r="I4" s="57"/>
      <c r="J4" s="57"/>
      <c r="K4" s="58"/>
    </row>
    <row r="5" spans="1:11" ht="15.75" thickBot="1" x14ac:dyDescent="0.3">
      <c r="A5" s="19"/>
      <c r="B5" s="20"/>
      <c r="C5" s="63"/>
      <c r="D5" s="63"/>
      <c r="E5" s="20"/>
      <c r="F5" s="20"/>
      <c r="G5" s="20"/>
      <c r="H5" s="20"/>
      <c r="I5" s="20"/>
      <c r="J5" s="20"/>
      <c r="K5" s="21"/>
    </row>
    <row r="6" spans="1:11" x14ac:dyDescent="0.25">
      <c r="A6" s="98" t="s">
        <v>34</v>
      </c>
      <c r="B6" s="98" t="s">
        <v>1</v>
      </c>
      <c r="C6" s="16"/>
      <c r="D6" s="16"/>
      <c r="E6" s="16"/>
      <c r="F6" s="16"/>
      <c r="G6" s="16"/>
      <c r="H6" s="16"/>
      <c r="I6" s="16"/>
      <c r="J6" s="16"/>
      <c r="K6" s="17"/>
    </row>
    <row r="7" spans="1:11" x14ac:dyDescent="0.25">
      <c r="A7" s="68" t="s">
        <v>0</v>
      </c>
      <c r="B7" s="67" t="s">
        <v>3</v>
      </c>
      <c r="C7" s="71" t="s">
        <v>7</v>
      </c>
      <c r="D7" s="71" t="s">
        <v>8</v>
      </c>
      <c r="E7" s="71" t="s">
        <v>9</v>
      </c>
      <c r="F7" s="71" t="s">
        <v>10</v>
      </c>
      <c r="G7" s="71" t="s">
        <v>11</v>
      </c>
      <c r="H7" s="71" t="s">
        <v>12</v>
      </c>
      <c r="I7" s="71" t="s">
        <v>13</v>
      </c>
      <c r="J7" s="71" t="s">
        <v>14</v>
      </c>
      <c r="K7" s="72" t="s">
        <v>15</v>
      </c>
    </row>
    <row r="8" spans="1:11" x14ac:dyDescent="0.25">
      <c r="A8" s="67">
        <v>2000</v>
      </c>
      <c r="B8" s="99" t="s">
        <v>31</v>
      </c>
      <c r="C8" s="100" t="s">
        <v>31</v>
      </c>
      <c r="D8" s="100">
        <v>21</v>
      </c>
      <c r="E8" s="100" t="s">
        <v>31</v>
      </c>
      <c r="F8" s="100">
        <v>1</v>
      </c>
      <c r="G8" s="100" t="s">
        <v>31</v>
      </c>
      <c r="H8" s="100">
        <v>1.6372549019607843</v>
      </c>
      <c r="I8" s="100">
        <v>1.0666666666666667</v>
      </c>
      <c r="J8" s="100" t="s">
        <v>31</v>
      </c>
      <c r="K8" s="101" t="s">
        <v>31</v>
      </c>
    </row>
    <row r="9" spans="1:11" x14ac:dyDescent="0.25">
      <c r="A9" s="73">
        <v>2001</v>
      </c>
      <c r="B9" s="102" t="s">
        <v>31</v>
      </c>
      <c r="C9" s="14" t="s">
        <v>31</v>
      </c>
      <c r="D9" s="14" t="s">
        <v>31</v>
      </c>
      <c r="E9" s="14">
        <v>1</v>
      </c>
      <c r="F9" s="14" t="s">
        <v>31</v>
      </c>
      <c r="G9" s="14" t="s">
        <v>31</v>
      </c>
      <c r="H9" s="14">
        <v>1</v>
      </c>
      <c r="I9" s="14">
        <v>30</v>
      </c>
      <c r="J9" s="14" t="s">
        <v>31</v>
      </c>
      <c r="K9" s="103">
        <v>1</v>
      </c>
    </row>
    <row r="10" spans="1:11" x14ac:dyDescent="0.25">
      <c r="A10" s="73">
        <v>2002</v>
      </c>
      <c r="B10" s="102" t="s">
        <v>31</v>
      </c>
      <c r="C10" s="14" t="s">
        <v>31</v>
      </c>
      <c r="D10" s="14" t="s">
        <v>31</v>
      </c>
      <c r="E10" s="14" t="s">
        <v>31</v>
      </c>
      <c r="F10" s="14" t="s">
        <v>31</v>
      </c>
      <c r="G10" s="14" t="s">
        <v>31</v>
      </c>
      <c r="H10" s="14">
        <v>3.375</v>
      </c>
      <c r="I10" s="14">
        <v>4</v>
      </c>
      <c r="J10" s="14">
        <v>6.25</v>
      </c>
      <c r="K10" s="103">
        <v>3.5</v>
      </c>
    </row>
    <row r="11" spans="1:11" x14ac:dyDescent="0.25">
      <c r="A11" s="73">
        <v>2003</v>
      </c>
      <c r="B11" s="102" t="s">
        <v>31</v>
      </c>
      <c r="C11" s="14" t="s">
        <v>31</v>
      </c>
      <c r="D11" s="14" t="s">
        <v>31</v>
      </c>
      <c r="E11" s="14" t="s">
        <v>31</v>
      </c>
      <c r="F11" s="14" t="s">
        <v>31</v>
      </c>
      <c r="G11" s="14">
        <v>30</v>
      </c>
      <c r="H11" s="14">
        <v>1.1818181818181819</v>
      </c>
      <c r="I11" s="14">
        <v>27.833333333333332</v>
      </c>
      <c r="J11" s="14" t="s">
        <v>31</v>
      </c>
      <c r="K11" s="103" t="s">
        <v>31</v>
      </c>
    </row>
    <row r="12" spans="1:11" x14ac:dyDescent="0.25">
      <c r="A12" s="73">
        <v>2004</v>
      </c>
      <c r="B12" s="102" t="s">
        <v>31</v>
      </c>
      <c r="C12" s="14" t="s">
        <v>31</v>
      </c>
      <c r="D12" s="14" t="s">
        <v>31</v>
      </c>
      <c r="E12" s="14" t="s">
        <v>31</v>
      </c>
      <c r="F12" s="14" t="s">
        <v>31</v>
      </c>
      <c r="G12" s="14">
        <v>30</v>
      </c>
      <c r="H12" s="14">
        <v>7.7058823529411766</v>
      </c>
      <c r="I12" s="14">
        <v>19.105263157894736</v>
      </c>
      <c r="J12" s="14">
        <v>30</v>
      </c>
      <c r="K12" s="103" t="s">
        <v>31</v>
      </c>
    </row>
    <row r="13" spans="1:11" x14ac:dyDescent="0.25">
      <c r="A13" s="73">
        <v>2005</v>
      </c>
      <c r="B13" s="102" t="s">
        <v>31</v>
      </c>
      <c r="C13" s="14" t="s">
        <v>31</v>
      </c>
      <c r="D13" s="14" t="s">
        <v>31</v>
      </c>
      <c r="E13" s="14" t="s">
        <v>31</v>
      </c>
      <c r="F13" s="14" t="s">
        <v>31</v>
      </c>
      <c r="G13" s="14">
        <v>4</v>
      </c>
      <c r="H13" s="14">
        <v>12.5</v>
      </c>
      <c r="I13" s="14">
        <v>12.485714285714286</v>
      </c>
      <c r="J13" s="14" t="s">
        <v>31</v>
      </c>
      <c r="K13" s="103" t="s">
        <v>31</v>
      </c>
    </row>
    <row r="14" spans="1:11" x14ac:dyDescent="0.25">
      <c r="A14" s="73">
        <v>2006</v>
      </c>
      <c r="B14" s="102" t="s">
        <v>31</v>
      </c>
      <c r="C14" s="14" t="s">
        <v>31</v>
      </c>
      <c r="D14" s="14" t="s">
        <v>31</v>
      </c>
      <c r="E14" s="14" t="s">
        <v>31</v>
      </c>
      <c r="F14" s="14" t="s">
        <v>31</v>
      </c>
      <c r="G14" s="14" t="s">
        <v>31</v>
      </c>
      <c r="H14" s="14">
        <v>15.176470588235293</v>
      </c>
      <c r="I14" s="14">
        <v>11.8</v>
      </c>
      <c r="J14" s="14">
        <v>1</v>
      </c>
      <c r="K14" s="103" t="s">
        <v>31</v>
      </c>
    </row>
    <row r="15" spans="1:11" x14ac:dyDescent="0.25">
      <c r="A15" s="73">
        <v>2007</v>
      </c>
      <c r="B15" s="102" t="s">
        <v>31</v>
      </c>
      <c r="C15" s="14" t="s">
        <v>31</v>
      </c>
      <c r="D15" s="14" t="s">
        <v>31</v>
      </c>
      <c r="E15" s="14">
        <v>28</v>
      </c>
      <c r="F15" s="14" t="s">
        <v>31</v>
      </c>
      <c r="G15" s="14" t="s">
        <v>31</v>
      </c>
      <c r="H15" s="14">
        <v>28</v>
      </c>
      <c r="I15" s="14">
        <v>11.982142857142858</v>
      </c>
      <c r="J15" s="14">
        <v>1</v>
      </c>
      <c r="K15" s="103" t="s">
        <v>31</v>
      </c>
    </row>
    <row r="16" spans="1:11" x14ac:dyDescent="0.25">
      <c r="A16" s="73">
        <v>2008</v>
      </c>
      <c r="B16" s="102" t="s">
        <v>31</v>
      </c>
      <c r="C16" s="14" t="s">
        <v>31</v>
      </c>
      <c r="D16" s="14" t="s">
        <v>31</v>
      </c>
      <c r="E16" s="14" t="s">
        <v>31</v>
      </c>
      <c r="F16" s="14">
        <v>28</v>
      </c>
      <c r="G16" s="14" t="s">
        <v>31</v>
      </c>
      <c r="H16" s="14">
        <v>22.125</v>
      </c>
      <c r="I16" s="14">
        <v>13.60377358490566</v>
      </c>
      <c r="J16" s="14">
        <v>29.5</v>
      </c>
      <c r="K16" s="103" t="s">
        <v>31</v>
      </c>
    </row>
    <row r="17" spans="1:11" x14ac:dyDescent="0.25">
      <c r="A17" s="73">
        <v>2009</v>
      </c>
      <c r="B17" s="102" t="s">
        <v>31</v>
      </c>
      <c r="C17" s="14" t="s">
        <v>31</v>
      </c>
      <c r="D17" s="14" t="s">
        <v>31</v>
      </c>
      <c r="E17" s="14" t="s">
        <v>31</v>
      </c>
      <c r="F17" s="14" t="s">
        <v>31</v>
      </c>
      <c r="G17" s="14" t="s">
        <v>31</v>
      </c>
      <c r="H17" s="14">
        <v>14.6</v>
      </c>
      <c r="I17" s="14">
        <v>50.75</v>
      </c>
      <c r="J17" s="14">
        <v>29</v>
      </c>
      <c r="K17" s="103" t="s">
        <v>31</v>
      </c>
    </row>
    <row r="18" spans="1:11" x14ac:dyDescent="0.25">
      <c r="A18" s="73">
        <v>2010</v>
      </c>
      <c r="B18" s="102" t="s">
        <v>31</v>
      </c>
      <c r="C18" s="14" t="s">
        <v>31</v>
      </c>
      <c r="D18" s="14" t="s">
        <v>31</v>
      </c>
      <c r="E18" s="14" t="s">
        <v>31</v>
      </c>
      <c r="F18" s="14">
        <v>23.333333333333332</v>
      </c>
      <c r="G18" s="14" t="s">
        <v>31</v>
      </c>
      <c r="H18" s="14">
        <v>1</v>
      </c>
      <c r="I18" s="14">
        <v>20.785714285714285</v>
      </c>
      <c r="J18" s="14">
        <v>28.222222222222221</v>
      </c>
      <c r="K18" s="103" t="s">
        <v>31</v>
      </c>
    </row>
    <row r="19" spans="1:11" x14ac:dyDescent="0.25">
      <c r="A19" s="74">
        <v>2011</v>
      </c>
      <c r="B19" s="104" t="s">
        <v>31</v>
      </c>
      <c r="C19" s="105" t="s">
        <v>31</v>
      </c>
      <c r="D19" s="105" t="s">
        <v>31</v>
      </c>
      <c r="E19" s="105" t="s">
        <v>31</v>
      </c>
      <c r="F19" s="105" t="s">
        <v>31</v>
      </c>
      <c r="G19" s="105" t="s">
        <v>31</v>
      </c>
      <c r="H19" s="105">
        <v>25.2</v>
      </c>
      <c r="I19" s="105">
        <v>20.2</v>
      </c>
      <c r="J19" s="105">
        <v>28.857142857142858</v>
      </c>
      <c r="K19" s="106">
        <v>30</v>
      </c>
    </row>
  </sheetData>
  <sheetProtection algorithmName="SHA-512" hashValue="aGpdHXtjHEle0aIxAhD+7IUvjm+mwqUNSHbP+VuZU4d6niQCvjOAsBaJ4W/ojg8TKuNgDhAcPK9ZpIrzVzXbzA==" saltValue="V+NVejmnVypGeQ9BymBLzw==" spinCount="100000" sheet="1" objects="1" scenarios="1" pivotTables="0"/>
  <mergeCells count="4">
    <mergeCell ref="A2:K2"/>
    <mergeCell ref="C3:D3"/>
    <mergeCell ref="C4:K4"/>
    <mergeCell ref="C5:D5"/>
  </mergeCells>
  <pageMargins left="0.24" right="0.17" top="0.91666666666666663" bottom="0.75" header="0.3" footer="0.3"/>
  <pageSetup orientation="landscape" horizontalDpi="1200" verticalDpi="1200" r:id="rId2"/>
  <headerFooter>
    <oddHeader>&amp;C&amp;"-,Bold"&amp;14Summary Table Report&amp;R&amp;G</oddHeader>
  </headerFooter>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30"/>
  <sheetViews>
    <sheetView showGridLines="0" view="pageLayout" zoomScaleNormal="100" workbookViewId="0">
      <selection activeCell="A3" sqref="A3"/>
    </sheetView>
  </sheetViews>
  <sheetFormatPr defaultRowHeight="15" x14ac:dyDescent="0.25"/>
  <sheetData>
    <row r="1" spans="1:14" ht="15.75" thickBot="1" x14ac:dyDescent="0.3"/>
    <row r="2" spans="1:14" x14ac:dyDescent="0.25">
      <c r="A2" s="64" t="str">
        <f>CONCATENATE("Figure 5. Days Supplied per ", 'DPD-AGE-Table'!B4, " Dispensing by Year and Age Group")</f>
        <v>Figure 5. Days Supplied per AMPHOTERICIN B LIPID COMPLEX Dispensing by Year and Age Group</v>
      </c>
      <c r="B2" s="65"/>
      <c r="C2" s="65"/>
      <c r="D2" s="65"/>
      <c r="E2" s="65"/>
      <c r="F2" s="65"/>
      <c r="G2" s="65"/>
      <c r="H2" s="65"/>
      <c r="I2" s="65"/>
      <c r="J2" s="65"/>
      <c r="K2" s="65"/>
      <c r="L2" s="65"/>
      <c r="M2" s="65"/>
      <c r="N2" s="66"/>
    </row>
    <row r="3" spans="1:14" x14ac:dyDescent="0.25">
      <c r="A3" s="22"/>
      <c r="B3" s="8"/>
      <c r="C3" s="8"/>
      <c r="D3" s="8"/>
      <c r="E3" s="8"/>
      <c r="F3" s="8"/>
      <c r="G3" s="8"/>
      <c r="H3" s="8"/>
      <c r="I3" s="8"/>
      <c r="J3" s="8"/>
      <c r="K3" s="8"/>
      <c r="L3" s="8"/>
      <c r="M3" s="8"/>
      <c r="N3" s="23"/>
    </row>
    <row r="4" spans="1:14" x14ac:dyDescent="0.25">
      <c r="A4" s="22"/>
      <c r="B4" s="8"/>
      <c r="C4" s="8"/>
      <c r="D4" s="8"/>
      <c r="E4" s="8"/>
      <c r="F4" s="8"/>
      <c r="G4" s="8"/>
      <c r="H4" s="8"/>
      <c r="I4" s="8"/>
      <c r="J4" s="8"/>
      <c r="K4" s="8"/>
      <c r="L4" s="8"/>
      <c r="M4" s="8"/>
      <c r="N4" s="23"/>
    </row>
    <row r="5" spans="1:14" x14ac:dyDescent="0.25">
      <c r="A5" s="22"/>
      <c r="B5" s="8"/>
      <c r="C5" s="8"/>
      <c r="D5" s="8"/>
      <c r="E5" s="8"/>
      <c r="F5" s="8"/>
      <c r="G5" s="8"/>
      <c r="H5" s="8"/>
      <c r="I5" s="8"/>
      <c r="J5" s="8"/>
      <c r="K5" s="8"/>
      <c r="L5" s="8"/>
      <c r="M5" s="8"/>
      <c r="N5" s="23"/>
    </row>
    <row r="6" spans="1:14" x14ac:dyDescent="0.25">
      <c r="A6" s="22"/>
      <c r="B6" s="8"/>
      <c r="C6" s="8"/>
      <c r="D6" s="8"/>
      <c r="E6" s="8"/>
      <c r="F6" s="8"/>
      <c r="G6" s="8"/>
      <c r="H6" s="8"/>
      <c r="I6" s="8"/>
      <c r="J6" s="8"/>
      <c r="K6" s="8"/>
      <c r="L6" s="8"/>
      <c r="M6" s="8"/>
      <c r="N6" s="23"/>
    </row>
    <row r="7" spans="1:14" x14ac:dyDescent="0.25">
      <c r="A7" s="22"/>
      <c r="B7" s="8"/>
      <c r="C7" s="8"/>
      <c r="D7" s="8"/>
      <c r="E7" s="8"/>
      <c r="F7" s="8"/>
      <c r="G7" s="8"/>
      <c r="H7" s="8"/>
      <c r="I7" s="8"/>
      <c r="J7" s="8"/>
      <c r="K7" s="8"/>
      <c r="L7" s="8"/>
      <c r="M7" s="8"/>
      <c r="N7" s="23"/>
    </row>
    <row r="8" spans="1:14" x14ac:dyDescent="0.25">
      <c r="A8" s="22"/>
      <c r="B8" s="8"/>
      <c r="C8" s="8"/>
      <c r="D8" s="8"/>
      <c r="E8" s="8"/>
      <c r="F8" s="8"/>
      <c r="G8" s="8"/>
      <c r="H8" s="8"/>
      <c r="I8" s="8"/>
      <c r="J8" s="8"/>
      <c r="K8" s="8"/>
      <c r="L8" s="8"/>
      <c r="M8" s="8"/>
      <c r="N8" s="23"/>
    </row>
    <row r="9" spans="1:14" x14ac:dyDescent="0.25">
      <c r="A9" s="22"/>
      <c r="B9" s="8"/>
      <c r="C9" s="8"/>
      <c r="D9" s="8"/>
      <c r="E9" s="8"/>
      <c r="F9" s="8"/>
      <c r="G9" s="8"/>
      <c r="H9" s="8"/>
      <c r="I9" s="8"/>
      <c r="J9" s="8"/>
      <c r="K9" s="8"/>
      <c r="L9" s="8"/>
      <c r="M9" s="8"/>
      <c r="N9" s="23"/>
    </row>
    <row r="10" spans="1:14" x14ac:dyDescent="0.25">
      <c r="A10" s="22"/>
      <c r="B10" s="8"/>
      <c r="C10" s="8"/>
      <c r="D10" s="8"/>
      <c r="E10" s="8"/>
      <c r="F10" s="8"/>
      <c r="G10" s="8"/>
      <c r="H10" s="8"/>
      <c r="I10" s="8"/>
      <c r="J10" s="8"/>
      <c r="K10" s="8"/>
      <c r="L10" s="8"/>
      <c r="M10" s="8"/>
      <c r="N10" s="23"/>
    </row>
    <row r="11" spans="1:14" x14ac:dyDescent="0.25">
      <c r="A11" s="22"/>
      <c r="B11" s="8"/>
      <c r="C11" s="8"/>
      <c r="D11" s="8"/>
      <c r="E11" s="8"/>
      <c r="F11" s="8"/>
      <c r="G11" s="8"/>
      <c r="H11" s="8"/>
      <c r="I11" s="8"/>
      <c r="J11" s="8"/>
      <c r="K11" s="8"/>
      <c r="L11" s="8"/>
      <c r="M11" s="8"/>
      <c r="N11" s="23"/>
    </row>
    <row r="12" spans="1:14" x14ac:dyDescent="0.25">
      <c r="A12" s="22"/>
      <c r="B12" s="8"/>
      <c r="C12" s="8"/>
      <c r="D12" s="8"/>
      <c r="E12" s="8"/>
      <c r="F12" s="8"/>
      <c r="G12" s="8"/>
      <c r="H12" s="8"/>
      <c r="I12" s="8"/>
      <c r="J12" s="8"/>
      <c r="K12" s="8"/>
      <c r="L12" s="8"/>
      <c r="M12" s="8"/>
      <c r="N12" s="23"/>
    </row>
    <row r="13" spans="1:14" x14ac:dyDescent="0.25">
      <c r="A13" s="22"/>
      <c r="B13" s="8"/>
      <c r="C13" s="8"/>
      <c r="D13" s="8"/>
      <c r="E13" s="8"/>
      <c r="F13" s="8"/>
      <c r="G13" s="8"/>
      <c r="H13" s="8"/>
      <c r="I13" s="8"/>
      <c r="J13" s="8"/>
      <c r="K13" s="8"/>
      <c r="L13" s="8"/>
      <c r="M13" s="8"/>
      <c r="N13" s="23"/>
    </row>
    <row r="14" spans="1:14" x14ac:dyDescent="0.25">
      <c r="A14" s="22"/>
      <c r="B14" s="8"/>
      <c r="C14" s="8"/>
      <c r="D14" s="8"/>
      <c r="E14" s="8"/>
      <c r="F14" s="8"/>
      <c r="G14" s="8"/>
      <c r="H14" s="8"/>
      <c r="I14" s="8"/>
      <c r="J14" s="8"/>
      <c r="K14" s="8"/>
      <c r="L14" s="8"/>
      <c r="M14" s="8"/>
      <c r="N14" s="23"/>
    </row>
    <row r="15" spans="1:14" x14ac:dyDescent="0.25">
      <c r="A15" s="22"/>
      <c r="B15" s="8"/>
      <c r="C15" s="8"/>
      <c r="D15" s="8"/>
      <c r="E15" s="8"/>
      <c r="F15" s="8"/>
      <c r="G15" s="8"/>
      <c r="H15" s="8"/>
      <c r="I15" s="8"/>
      <c r="J15" s="8"/>
      <c r="K15" s="8"/>
      <c r="L15" s="8"/>
      <c r="M15" s="8"/>
      <c r="N15" s="23"/>
    </row>
    <row r="16" spans="1:14" x14ac:dyDescent="0.25">
      <c r="A16" s="22"/>
      <c r="B16" s="8"/>
      <c r="C16" s="8"/>
      <c r="D16" s="8"/>
      <c r="E16" s="8"/>
      <c r="F16" s="8"/>
      <c r="G16" s="8"/>
      <c r="H16" s="8"/>
      <c r="I16" s="8"/>
      <c r="J16" s="8"/>
      <c r="K16" s="8"/>
      <c r="L16" s="8"/>
      <c r="M16" s="8"/>
      <c r="N16" s="23"/>
    </row>
    <row r="17" spans="1:14" x14ac:dyDescent="0.25">
      <c r="A17" s="22"/>
      <c r="B17" s="8"/>
      <c r="C17" s="8"/>
      <c r="D17" s="8"/>
      <c r="E17" s="8"/>
      <c r="F17" s="8"/>
      <c r="G17" s="8"/>
      <c r="H17" s="8"/>
      <c r="I17" s="8"/>
      <c r="J17" s="8"/>
      <c r="K17" s="8"/>
      <c r="L17" s="8"/>
      <c r="M17" s="8"/>
      <c r="N17" s="23"/>
    </row>
    <row r="18" spans="1:14" x14ac:dyDescent="0.25">
      <c r="A18" s="22"/>
      <c r="B18" s="8"/>
      <c r="C18" s="8"/>
      <c r="D18" s="8"/>
      <c r="E18" s="8"/>
      <c r="F18" s="8"/>
      <c r="G18" s="8"/>
      <c r="H18" s="8"/>
      <c r="I18" s="8"/>
      <c r="J18" s="8"/>
      <c r="K18" s="8"/>
      <c r="L18" s="8"/>
      <c r="M18" s="8"/>
      <c r="N18" s="23"/>
    </row>
    <row r="19" spans="1:14" x14ac:dyDescent="0.25">
      <c r="A19" s="22"/>
      <c r="B19" s="8"/>
      <c r="C19" s="8"/>
      <c r="D19" s="8"/>
      <c r="E19" s="8"/>
      <c r="F19" s="8"/>
      <c r="G19" s="8"/>
      <c r="H19" s="8"/>
      <c r="I19" s="8"/>
      <c r="J19" s="8"/>
      <c r="K19" s="8"/>
      <c r="L19" s="8"/>
      <c r="M19" s="8"/>
      <c r="N19" s="23"/>
    </row>
    <row r="20" spans="1:14" x14ac:dyDescent="0.25">
      <c r="A20" s="22"/>
      <c r="B20" s="8"/>
      <c r="C20" s="8"/>
      <c r="D20" s="8"/>
      <c r="E20" s="8"/>
      <c r="F20" s="8"/>
      <c r="G20" s="8"/>
      <c r="H20" s="8"/>
      <c r="I20" s="8"/>
      <c r="J20" s="8"/>
      <c r="K20" s="8"/>
      <c r="L20" s="8"/>
      <c r="M20" s="8"/>
      <c r="N20" s="23"/>
    </row>
    <row r="21" spans="1:14" x14ac:dyDescent="0.25">
      <c r="A21" s="22"/>
      <c r="B21" s="8"/>
      <c r="C21" s="8"/>
      <c r="D21" s="8"/>
      <c r="E21" s="8"/>
      <c r="F21" s="8"/>
      <c r="G21" s="8"/>
      <c r="H21" s="8"/>
      <c r="I21" s="8"/>
      <c r="J21" s="8"/>
      <c r="K21" s="8"/>
      <c r="L21" s="8"/>
      <c r="M21" s="8"/>
      <c r="N21" s="23"/>
    </row>
    <row r="22" spans="1:14" x14ac:dyDescent="0.25">
      <c r="A22" s="22"/>
      <c r="B22" s="8"/>
      <c r="C22" s="8"/>
      <c r="D22" s="8"/>
      <c r="E22" s="8"/>
      <c r="F22" s="8"/>
      <c r="G22" s="8"/>
      <c r="H22" s="8"/>
      <c r="I22" s="8"/>
      <c r="J22" s="8"/>
      <c r="K22" s="8"/>
      <c r="L22" s="8"/>
      <c r="M22" s="8"/>
      <c r="N22" s="23"/>
    </row>
    <row r="23" spans="1:14" x14ac:dyDescent="0.25">
      <c r="A23" s="22"/>
      <c r="B23" s="8"/>
      <c r="C23" s="8"/>
      <c r="D23" s="8"/>
      <c r="E23" s="8"/>
      <c r="F23" s="8"/>
      <c r="G23" s="8"/>
      <c r="H23" s="8"/>
      <c r="I23" s="8"/>
      <c r="J23" s="8"/>
      <c r="K23" s="8"/>
      <c r="L23" s="8"/>
      <c r="M23" s="8"/>
      <c r="N23" s="23"/>
    </row>
    <row r="24" spans="1:14" x14ac:dyDescent="0.25">
      <c r="A24" s="22"/>
      <c r="B24" s="8"/>
      <c r="C24" s="8"/>
      <c r="D24" s="8"/>
      <c r="E24" s="8"/>
      <c r="F24" s="8"/>
      <c r="G24" s="8"/>
      <c r="H24" s="8"/>
      <c r="I24" s="8"/>
      <c r="J24" s="8"/>
      <c r="K24" s="8"/>
      <c r="L24" s="8"/>
      <c r="M24" s="8"/>
      <c r="N24" s="23"/>
    </row>
    <row r="25" spans="1:14" x14ac:dyDescent="0.25">
      <c r="A25" s="22"/>
      <c r="B25" s="8"/>
      <c r="C25" s="8"/>
      <c r="D25" s="8"/>
      <c r="E25" s="8"/>
      <c r="F25" s="8"/>
      <c r="G25" s="8"/>
      <c r="H25" s="8"/>
      <c r="I25" s="8"/>
      <c r="J25" s="8"/>
      <c r="K25" s="8"/>
      <c r="L25" s="8"/>
      <c r="M25" s="8"/>
      <c r="N25" s="23"/>
    </row>
    <row r="26" spans="1:14" x14ac:dyDescent="0.25">
      <c r="A26" s="22"/>
      <c r="B26" s="8"/>
      <c r="C26" s="8"/>
      <c r="D26" s="8"/>
      <c r="E26" s="8"/>
      <c r="F26" s="8"/>
      <c r="G26" s="8"/>
      <c r="H26" s="8"/>
      <c r="I26" s="8"/>
      <c r="J26" s="8"/>
      <c r="K26" s="8"/>
      <c r="L26" s="8"/>
      <c r="M26" s="8"/>
      <c r="N26" s="23"/>
    </row>
    <row r="27" spans="1:14" x14ac:dyDescent="0.25">
      <c r="A27" s="22"/>
      <c r="B27" s="8"/>
      <c r="C27" s="8"/>
      <c r="D27" s="8"/>
      <c r="E27" s="8"/>
      <c r="F27" s="8"/>
      <c r="G27" s="8"/>
      <c r="H27" s="8"/>
      <c r="I27" s="8"/>
      <c r="J27" s="8"/>
      <c r="K27" s="8"/>
      <c r="L27" s="8"/>
      <c r="M27" s="8"/>
      <c r="N27" s="23"/>
    </row>
    <row r="28" spans="1:14" x14ac:dyDescent="0.25">
      <c r="A28" s="22"/>
      <c r="B28" s="8"/>
      <c r="C28" s="8"/>
      <c r="D28" s="8"/>
      <c r="E28" s="8"/>
      <c r="F28" s="8"/>
      <c r="G28" s="8"/>
      <c r="H28" s="8"/>
      <c r="I28" s="8"/>
      <c r="J28" s="8"/>
      <c r="K28" s="8"/>
      <c r="L28" s="8"/>
      <c r="M28" s="8"/>
      <c r="N28" s="23"/>
    </row>
    <row r="29" spans="1:14" x14ac:dyDescent="0.25">
      <c r="A29" s="22"/>
      <c r="B29" s="8"/>
      <c r="C29" s="8"/>
      <c r="D29" s="8"/>
      <c r="E29" s="8"/>
      <c r="F29" s="8"/>
      <c r="G29" s="8"/>
      <c r="H29" s="8"/>
      <c r="I29" s="8"/>
      <c r="J29" s="8"/>
      <c r="K29" s="8"/>
      <c r="L29" s="8"/>
      <c r="M29" s="8"/>
      <c r="N29" s="23"/>
    </row>
    <row r="30" spans="1:14" x14ac:dyDescent="0.25">
      <c r="A30" s="24"/>
      <c r="B30" s="25"/>
      <c r="C30" s="25"/>
      <c r="D30" s="25"/>
      <c r="E30" s="25"/>
      <c r="F30" s="25"/>
      <c r="G30" s="25"/>
      <c r="H30" s="25"/>
      <c r="I30" s="25"/>
      <c r="J30" s="25"/>
      <c r="K30" s="25"/>
      <c r="L30" s="25"/>
      <c r="M30" s="25"/>
      <c r="N30" s="26"/>
    </row>
  </sheetData>
  <sheetProtection algorithmName="SHA-512" hashValue="d5ByiawVScq+g9wVFB/qa9jeJ7sCfTYXX+c/4EOOmySIHRBbqAKLmtsE0E1ES88/oy4CvVaFvU9X+MBqW+gSjQ==" saltValue="2zeppE4xbnYs0Ps+oA+Mmw==" spinCount="100000" sheet="1" objects="1" scenarios="1" pivotTables="0"/>
  <mergeCells count="1">
    <mergeCell ref="A2:N2"/>
  </mergeCells>
  <pageMargins left="0.24" right="0.17" top="0.91666666666666663" bottom="0.75" header="0.3" footer="0.3"/>
  <pageSetup orientation="landscape" horizontalDpi="1200" verticalDpi="1200" r:id="rId1"/>
  <headerFooter>
    <oddHeader>&amp;C&amp;"-,Bold"&amp;14Summary Table Report&amp;R&amp;G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view="pageLayout" zoomScaleNormal="100" workbookViewId="0">
      <selection activeCell="C2" sqref="C2"/>
    </sheetView>
  </sheetViews>
  <sheetFormatPr defaultRowHeight="15" x14ac:dyDescent="0.25"/>
  <cols>
    <col min="1" max="1" width="100.7109375" customWidth="1"/>
  </cols>
  <sheetData>
    <row r="1" spans="1:1" ht="18.75" x14ac:dyDescent="0.3">
      <c r="A1" s="36" t="s">
        <v>63</v>
      </c>
    </row>
    <row r="2" spans="1:1" x14ac:dyDescent="0.25">
      <c r="A2" s="37"/>
    </row>
    <row r="3" spans="1:1" ht="15.75" x14ac:dyDescent="0.25">
      <c r="A3" s="38" t="s">
        <v>64</v>
      </c>
    </row>
    <row r="4" spans="1:1" ht="9.9499999999999993" customHeight="1" x14ac:dyDescent="0.25">
      <c r="A4" s="39"/>
    </row>
    <row r="5" spans="1:1" ht="30" x14ac:dyDescent="0.25">
      <c r="A5" s="40" t="s">
        <v>65</v>
      </c>
    </row>
    <row r="6" spans="1:1" ht="15" customHeight="1" x14ac:dyDescent="0.25">
      <c r="A6" s="40" t="s">
        <v>66</v>
      </c>
    </row>
    <row r="7" spans="1:1" ht="30" x14ac:dyDescent="0.25">
      <c r="A7" s="41" t="s">
        <v>67</v>
      </c>
    </row>
    <row r="8" spans="1:1" ht="60" x14ac:dyDescent="0.25">
      <c r="A8" s="40" t="s">
        <v>68</v>
      </c>
    </row>
    <row r="9" spans="1:1" ht="45" x14ac:dyDescent="0.25">
      <c r="A9" s="40" t="s">
        <v>69</v>
      </c>
    </row>
    <row r="10" spans="1:1" ht="30" x14ac:dyDescent="0.25">
      <c r="A10" s="42" t="s">
        <v>70</v>
      </c>
    </row>
    <row r="11" spans="1:1" ht="30" x14ac:dyDescent="0.25">
      <c r="A11" s="39" t="s">
        <v>71</v>
      </c>
    </row>
    <row r="12" spans="1:1" x14ac:dyDescent="0.25">
      <c r="A12" s="37"/>
    </row>
    <row r="13" spans="1:1" ht="15.75" x14ac:dyDescent="0.25">
      <c r="A13" s="43" t="s">
        <v>72</v>
      </c>
    </row>
    <row r="14" spans="1:1" ht="9.9499999999999993" customHeight="1" x14ac:dyDescent="0.25">
      <c r="A14" s="44"/>
    </row>
    <row r="15" spans="1:1" ht="135" x14ac:dyDescent="0.25">
      <c r="A15" s="44" t="s">
        <v>73</v>
      </c>
    </row>
    <row r="16" spans="1:1" ht="9.9499999999999993" customHeight="1" x14ac:dyDescent="0.25">
      <c r="A16" s="44"/>
    </row>
    <row r="17" spans="1:1" ht="75" customHeight="1" x14ac:dyDescent="0.25">
      <c r="A17" s="44" t="s">
        <v>74</v>
      </c>
    </row>
    <row r="18" spans="1:1" ht="9.9499999999999993" customHeight="1" x14ac:dyDescent="0.25">
      <c r="A18" s="44"/>
    </row>
    <row r="19" spans="1:1" ht="90" x14ac:dyDescent="0.25">
      <c r="A19" s="44" t="s">
        <v>75</v>
      </c>
    </row>
    <row r="20" spans="1:1" ht="9.9499999999999993" customHeight="1" x14ac:dyDescent="0.25">
      <c r="A20" s="44"/>
    </row>
    <row r="21" spans="1:1" ht="75" x14ac:dyDescent="0.25">
      <c r="A21" s="1" t="s">
        <v>76</v>
      </c>
    </row>
  </sheetData>
  <sheetProtection algorithmName="SHA-512" hashValue="KZZJqFlmk5le4emzmCzivZ4Pq6z5N/x0AxAMx4H7IZ83Kfi9ki10U8A2/7MCXeLz8DAErekR7nyZDpB9AipwsQ==" saltValue="SFUYeFxwvxgGLzVM4Ukgpw==" spinCount="100000" sheet="1" objects="1" scenarios="1" pivotTables="0"/>
  <pageMargins left="0.7" right="0.7" top="0.91666666666666663" bottom="0.75" header="0.3" footer="0.3"/>
  <pageSetup orientation="portrait" verticalDpi="1200"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19"/>
  <sheetViews>
    <sheetView showGridLines="0" view="pageLayout" zoomScaleNormal="100" workbookViewId="0">
      <selection activeCell="D13" sqref="D13"/>
    </sheetView>
  </sheetViews>
  <sheetFormatPr defaultRowHeight="15" x14ac:dyDescent="0.25"/>
  <cols>
    <col min="1" max="1" width="13.28515625" customWidth="1"/>
    <col min="2" max="4" width="18.42578125" customWidth="1"/>
    <col min="5" max="5" width="23.5703125" customWidth="1"/>
  </cols>
  <sheetData>
    <row r="1" spans="1:5" ht="15.75" thickBot="1" x14ac:dyDescent="0.3"/>
    <row r="2" spans="1:5" ht="30" customHeight="1" x14ac:dyDescent="0.25">
      <c r="A2" s="53" t="str">
        <f>CONCATENATE("Table 1. Number of ", B4, " Users, Total Days Supplied, and Number of Dispensings and Total Enrollment by Year")</f>
        <v>Table 1. Number of AMPHOTERICIN B Users, Total Days Supplied, and Number of Dispensings and Total Enrollment by Year</v>
      </c>
      <c r="B2" s="54"/>
      <c r="C2" s="54"/>
      <c r="D2" s="54"/>
      <c r="E2" s="55"/>
    </row>
    <row r="3" spans="1:5" ht="6" customHeight="1" thickBot="1" x14ac:dyDescent="0.3">
      <c r="A3" s="7"/>
      <c r="B3" s="18"/>
      <c r="C3" s="8"/>
      <c r="D3" s="8"/>
      <c r="E3" s="30"/>
    </row>
    <row r="4" spans="1:5" x14ac:dyDescent="0.25">
      <c r="A4" s="86" t="s">
        <v>2</v>
      </c>
      <c r="B4" s="77" t="s">
        <v>4</v>
      </c>
      <c r="C4" s="56" t="s">
        <v>29</v>
      </c>
      <c r="D4" s="56"/>
      <c r="E4" s="56"/>
    </row>
    <row r="5" spans="1:5" x14ac:dyDescent="0.25">
      <c r="A5" s="6"/>
      <c r="B5" s="10"/>
      <c r="C5" s="10"/>
      <c r="D5" s="10"/>
      <c r="E5" s="31"/>
    </row>
    <row r="6" spans="1:5" x14ac:dyDescent="0.25">
      <c r="A6" s="67"/>
      <c r="B6" s="68" t="s">
        <v>26</v>
      </c>
      <c r="C6" s="69"/>
      <c r="D6" s="69"/>
      <c r="E6" s="70"/>
    </row>
    <row r="7" spans="1:5" ht="30" x14ac:dyDescent="0.25">
      <c r="A7" s="68" t="s">
        <v>0</v>
      </c>
      <c r="B7" s="67" t="s">
        <v>24</v>
      </c>
      <c r="C7" s="87" t="s">
        <v>27</v>
      </c>
      <c r="D7" s="87" t="s">
        <v>28</v>
      </c>
      <c r="E7" s="75" t="s">
        <v>30</v>
      </c>
    </row>
    <row r="8" spans="1:5" x14ac:dyDescent="0.25">
      <c r="A8" s="67">
        <v>2000</v>
      </c>
      <c r="B8" s="78">
        <v>108</v>
      </c>
      <c r="C8" s="79">
        <v>450</v>
      </c>
      <c r="D8" s="79">
        <v>4870</v>
      </c>
      <c r="E8" s="80">
        <v>6973362</v>
      </c>
    </row>
    <row r="9" spans="1:5" x14ac:dyDescent="0.25">
      <c r="A9" s="73">
        <v>2001</v>
      </c>
      <c r="B9" s="81">
        <v>75</v>
      </c>
      <c r="C9" s="12">
        <v>238</v>
      </c>
      <c r="D9" s="12">
        <v>3618</v>
      </c>
      <c r="E9" s="82">
        <v>6851831</v>
      </c>
    </row>
    <row r="10" spans="1:5" x14ac:dyDescent="0.25">
      <c r="A10" s="73">
        <v>2002</v>
      </c>
      <c r="B10" s="81">
        <v>90</v>
      </c>
      <c r="C10" s="12">
        <v>379</v>
      </c>
      <c r="D10" s="12">
        <v>4888</v>
      </c>
      <c r="E10" s="82">
        <v>6971455</v>
      </c>
    </row>
    <row r="11" spans="1:5" x14ac:dyDescent="0.25">
      <c r="A11" s="73">
        <v>2003</v>
      </c>
      <c r="B11" s="81">
        <v>85</v>
      </c>
      <c r="C11" s="12">
        <v>305</v>
      </c>
      <c r="D11" s="12">
        <v>3629</v>
      </c>
      <c r="E11" s="82">
        <v>7008324</v>
      </c>
    </row>
    <row r="12" spans="1:5" x14ac:dyDescent="0.25">
      <c r="A12" s="73">
        <v>2004</v>
      </c>
      <c r="B12" s="81">
        <v>373</v>
      </c>
      <c r="C12" s="12">
        <v>1107</v>
      </c>
      <c r="D12" s="12">
        <v>23300</v>
      </c>
      <c r="E12" s="82">
        <v>19535473</v>
      </c>
    </row>
    <row r="13" spans="1:5" x14ac:dyDescent="0.25">
      <c r="A13" s="73">
        <v>2005</v>
      </c>
      <c r="B13" s="81">
        <v>443</v>
      </c>
      <c r="C13" s="12">
        <v>1314</v>
      </c>
      <c r="D13" s="12">
        <v>25532</v>
      </c>
      <c r="E13" s="82">
        <v>19970664</v>
      </c>
    </row>
    <row r="14" spans="1:5" x14ac:dyDescent="0.25">
      <c r="A14" s="73">
        <v>2006</v>
      </c>
      <c r="B14" s="81">
        <v>566</v>
      </c>
      <c r="C14" s="12">
        <v>1457</v>
      </c>
      <c r="D14" s="12">
        <v>28821</v>
      </c>
      <c r="E14" s="82">
        <v>21696830</v>
      </c>
    </row>
    <row r="15" spans="1:5" x14ac:dyDescent="0.25">
      <c r="A15" s="73">
        <v>2007</v>
      </c>
      <c r="B15" s="81">
        <v>663</v>
      </c>
      <c r="C15" s="12">
        <v>1691</v>
      </c>
      <c r="D15" s="12">
        <v>31831</v>
      </c>
      <c r="E15" s="82">
        <v>22118137</v>
      </c>
    </row>
    <row r="16" spans="1:5" x14ac:dyDescent="0.25">
      <c r="A16" s="73">
        <v>2008</v>
      </c>
      <c r="B16" s="81">
        <v>653</v>
      </c>
      <c r="C16" s="12">
        <v>1572</v>
      </c>
      <c r="D16" s="12">
        <v>33572</v>
      </c>
      <c r="E16" s="82">
        <v>28200313</v>
      </c>
    </row>
    <row r="17" spans="1:5" x14ac:dyDescent="0.25">
      <c r="A17" s="73">
        <v>2009</v>
      </c>
      <c r="B17" s="81">
        <v>792</v>
      </c>
      <c r="C17" s="12">
        <v>2014</v>
      </c>
      <c r="D17" s="12">
        <v>41108</v>
      </c>
      <c r="E17" s="82">
        <v>35889854</v>
      </c>
    </row>
    <row r="18" spans="1:5" x14ac:dyDescent="0.25">
      <c r="A18" s="73">
        <v>2010</v>
      </c>
      <c r="B18" s="81">
        <v>617</v>
      </c>
      <c r="C18" s="12">
        <v>1327</v>
      </c>
      <c r="D18" s="12">
        <v>28109</v>
      </c>
      <c r="E18" s="82">
        <v>33885120</v>
      </c>
    </row>
    <row r="19" spans="1:5" x14ac:dyDescent="0.25">
      <c r="A19" s="74">
        <v>2011</v>
      </c>
      <c r="B19" s="83">
        <v>307</v>
      </c>
      <c r="C19" s="84">
        <v>744</v>
      </c>
      <c r="D19" s="84">
        <v>15136</v>
      </c>
      <c r="E19" s="85">
        <v>16320061</v>
      </c>
    </row>
  </sheetData>
  <sheetProtection algorithmName="SHA-512" hashValue="6VYR2RDtOSJ+ea+0m2QEdHHWGt3JXgCv0IBq2LMo7lEhgNAGvnlWyDbv36dX3/Cugug7yWiefqh54uftv0ghsQ==" saltValue="/emQy8LK2iwqGyZR2O2yXw==" spinCount="100000" sheet="1" objects="1" scenarios="1" pivotTables="0"/>
  <mergeCells count="2">
    <mergeCell ref="A2:E2"/>
    <mergeCell ref="C4:E4"/>
  </mergeCells>
  <pageMargins left="0.24" right="0.17" top="0.91666666666666663" bottom="0.75" header="0.3" footer="0.3"/>
  <pageSetup orientation="portrait" horizontalDpi="1200" verticalDpi="1200" r:id="rId2"/>
  <headerFooter>
    <oddHeader>&amp;C&amp;"-,Bold"&amp;14Summary Table Report&amp;R&amp;G</oddHead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19"/>
  <sheetViews>
    <sheetView showGridLines="0" view="pageLayout" zoomScaleNormal="100" workbookViewId="0">
      <selection activeCell="B9" sqref="B9"/>
    </sheetView>
  </sheetViews>
  <sheetFormatPr defaultRowHeight="15" x14ac:dyDescent="0.25"/>
  <cols>
    <col min="1" max="2" width="30.7109375" customWidth="1"/>
    <col min="3" max="3" width="36.7109375" customWidth="1"/>
  </cols>
  <sheetData>
    <row r="1" spans="1:3" ht="15.75" thickBot="1" x14ac:dyDescent="0.3"/>
    <row r="2" spans="1:3" ht="31.5" customHeight="1" x14ac:dyDescent="0.25">
      <c r="A2" s="53" t="str">
        <f>CONCATENATE("Table 2. Prevalence Rate (", B4, " Users per 100,000 Enrollees) by Year")</f>
        <v>Table 2. Prevalence Rate (AMPHOTERICIN B Users per 100,000 Enrollees) by Year</v>
      </c>
      <c r="B2" s="55"/>
    </row>
    <row r="3" spans="1:3" ht="6" customHeight="1" x14ac:dyDescent="0.25">
      <c r="A3" s="32"/>
      <c r="B3" s="33"/>
    </row>
    <row r="4" spans="1:3" ht="45" x14ac:dyDescent="0.25">
      <c r="A4" s="86" t="s">
        <v>2</v>
      </c>
      <c r="B4" s="93" t="s">
        <v>4</v>
      </c>
      <c r="C4" s="11" t="s">
        <v>29</v>
      </c>
    </row>
    <row r="5" spans="1:3" x14ac:dyDescent="0.25">
      <c r="A5" s="6"/>
      <c r="B5" s="13"/>
    </row>
    <row r="6" spans="1:3" ht="30" x14ac:dyDescent="0.25">
      <c r="A6" s="92" t="s">
        <v>35</v>
      </c>
      <c r="B6" s="88"/>
    </row>
    <row r="7" spans="1:3" x14ac:dyDescent="0.25">
      <c r="A7" s="68" t="s">
        <v>0</v>
      </c>
      <c r="B7" s="88" t="s">
        <v>25</v>
      </c>
    </row>
    <row r="8" spans="1:3" x14ac:dyDescent="0.25">
      <c r="A8" s="67">
        <v>2000</v>
      </c>
      <c r="B8" s="89">
        <v>1.5487508034144792</v>
      </c>
    </row>
    <row r="9" spans="1:3" x14ac:dyDescent="0.25">
      <c r="A9" s="73">
        <v>2001</v>
      </c>
      <c r="B9" s="90">
        <v>1.0945979257223362</v>
      </c>
    </row>
    <row r="10" spans="1:3" x14ac:dyDescent="0.25">
      <c r="A10" s="73">
        <v>2002</v>
      </c>
      <c r="B10" s="90">
        <v>1.2909787124782417</v>
      </c>
    </row>
    <row r="11" spans="1:3" x14ac:dyDescent="0.25">
      <c r="A11" s="73">
        <v>2003</v>
      </c>
      <c r="B11" s="90">
        <v>1.2128434701363693</v>
      </c>
    </row>
    <row r="12" spans="1:3" x14ac:dyDescent="0.25">
      <c r="A12" s="73">
        <v>2004</v>
      </c>
      <c r="B12" s="90">
        <v>1.9093471655383005</v>
      </c>
    </row>
    <row r="13" spans="1:3" x14ac:dyDescent="0.25">
      <c r="A13" s="73">
        <v>2005</v>
      </c>
      <c r="B13" s="90">
        <v>2.2182537345778788</v>
      </c>
    </row>
    <row r="14" spans="1:3" x14ac:dyDescent="0.25">
      <c r="A14" s="73">
        <v>2006</v>
      </c>
      <c r="B14" s="90">
        <v>2.6086760139614866</v>
      </c>
    </row>
    <row r="15" spans="1:3" x14ac:dyDescent="0.25">
      <c r="A15" s="73">
        <v>2007</v>
      </c>
      <c r="B15" s="90">
        <v>2.9975399826847986</v>
      </c>
    </row>
    <row r="16" spans="1:3" x14ac:dyDescent="0.25">
      <c r="A16" s="73">
        <v>2008</v>
      </c>
      <c r="B16" s="90">
        <v>2.3155771356154808</v>
      </c>
    </row>
    <row r="17" spans="1:2" x14ac:dyDescent="0.25">
      <c r="A17" s="73">
        <v>2009</v>
      </c>
      <c r="B17" s="90">
        <v>2.2067518023338852</v>
      </c>
    </row>
    <row r="18" spans="1:2" x14ac:dyDescent="0.25">
      <c r="A18" s="73">
        <v>2010</v>
      </c>
      <c r="B18" s="90">
        <v>1.8208582410214276</v>
      </c>
    </row>
    <row r="19" spans="1:2" x14ac:dyDescent="0.25">
      <c r="A19" s="74">
        <v>2011</v>
      </c>
      <c r="B19" s="91">
        <v>1.8811204198317641</v>
      </c>
    </row>
  </sheetData>
  <sheetProtection algorithmName="SHA-512" hashValue="/SSmWttI6Hx9sZLrRq+/oc/9ZI9zmsJAlMMayx6wzKgCq5dPZGf1RwH8AJVAIsv8/w+V9GM7Iuajw9+WU1QtUw==" saltValue="EMijYo+FS7qFR8PWuaXe+w==" spinCount="100000" sheet="1" objects="1" scenarios="1" pivotTables="0"/>
  <mergeCells count="1">
    <mergeCell ref="A2:B2"/>
  </mergeCells>
  <pageMargins left="0.24" right="0.17" top="0.91666666666666663" bottom="0.75" header="0.3" footer="0.3"/>
  <pageSetup orientation="portrait" horizontalDpi="1200" verticalDpi="1200" r:id="rId2"/>
  <headerFooter>
    <oddHeader>&amp;C&amp;"-,Bold"&amp;14Summary Table Report&amp;R&amp;G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19"/>
  <sheetViews>
    <sheetView showGridLines="0" view="pageLayout" zoomScaleNormal="100" workbookViewId="0">
      <selection activeCell="B12" sqref="B12"/>
    </sheetView>
  </sheetViews>
  <sheetFormatPr defaultRowHeight="15" x14ac:dyDescent="0.25"/>
  <cols>
    <col min="1" max="1" width="17.28515625" customWidth="1"/>
    <col min="2" max="2" width="29.85546875" customWidth="1"/>
    <col min="3" max="3" width="36.7109375" customWidth="1"/>
  </cols>
  <sheetData>
    <row r="1" spans="1:3" ht="15.75" thickBot="1" x14ac:dyDescent="0.3"/>
    <row r="2" spans="1:3" ht="31.5" customHeight="1" x14ac:dyDescent="0.25">
      <c r="A2" s="53" t="str">
        <f>CONCATENATE("Table 3. Days Supplied per ", B4, " User by Year")</f>
        <v>Table 3. Days Supplied per AMPHOTERICIN B User by Year</v>
      </c>
      <c r="B2" s="55"/>
    </row>
    <row r="3" spans="1:3" ht="6" customHeight="1" thickBot="1" x14ac:dyDescent="0.3">
      <c r="A3" s="32"/>
      <c r="B3" s="52"/>
    </row>
    <row r="4" spans="1:3" ht="45" x14ac:dyDescent="0.25">
      <c r="A4" s="86" t="s">
        <v>2</v>
      </c>
      <c r="B4" s="94" t="s">
        <v>4</v>
      </c>
      <c r="C4" s="11" t="s">
        <v>29</v>
      </c>
    </row>
    <row r="5" spans="1:3" x14ac:dyDescent="0.25">
      <c r="A5" s="6"/>
      <c r="B5" s="13"/>
    </row>
    <row r="6" spans="1:3" x14ac:dyDescent="0.25">
      <c r="A6" s="68" t="s">
        <v>32</v>
      </c>
      <c r="B6" s="88"/>
    </row>
    <row r="7" spans="1:3" x14ac:dyDescent="0.25">
      <c r="A7" s="68" t="s">
        <v>0</v>
      </c>
      <c r="B7" s="88" t="s">
        <v>25</v>
      </c>
    </row>
    <row r="8" spans="1:3" x14ac:dyDescent="0.25">
      <c r="A8" s="67">
        <v>2000</v>
      </c>
      <c r="B8" s="89">
        <v>45.092592592592595</v>
      </c>
    </row>
    <row r="9" spans="1:3" x14ac:dyDescent="0.25">
      <c r="A9" s="73">
        <v>2001</v>
      </c>
      <c r="B9" s="90">
        <v>48.24</v>
      </c>
    </row>
    <row r="10" spans="1:3" x14ac:dyDescent="0.25">
      <c r="A10" s="73">
        <v>2002</v>
      </c>
      <c r="B10" s="90">
        <v>54.31111111111111</v>
      </c>
    </row>
    <row r="11" spans="1:3" x14ac:dyDescent="0.25">
      <c r="A11" s="73">
        <v>2003</v>
      </c>
      <c r="B11" s="90">
        <v>42.694117647058825</v>
      </c>
    </row>
    <row r="12" spans="1:3" x14ac:dyDescent="0.25">
      <c r="A12" s="73">
        <v>2004</v>
      </c>
      <c r="B12" s="90">
        <v>62.466487935656836</v>
      </c>
    </row>
    <row r="13" spans="1:3" x14ac:dyDescent="0.25">
      <c r="A13" s="73">
        <v>2005</v>
      </c>
      <c r="B13" s="90">
        <v>57.634311512415351</v>
      </c>
    </row>
    <row r="14" spans="1:3" x14ac:dyDescent="0.25">
      <c r="A14" s="73">
        <v>2006</v>
      </c>
      <c r="B14" s="90">
        <v>50.920494699646646</v>
      </c>
    </row>
    <row r="15" spans="1:3" x14ac:dyDescent="0.25">
      <c r="A15" s="73">
        <v>2007</v>
      </c>
      <c r="B15" s="90">
        <v>48.010558069381602</v>
      </c>
    </row>
    <row r="16" spans="1:3" x14ac:dyDescent="0.25">
      <c r="A16" s="73">
        <v>2008</v>
      </c>
      <c r="B16" s="90">
        <v>51.411944869831544</v>
      </c>
    </row>
    <row r="17" spans="1:2" x14ac:dyDescent="0.25">
      <c r="A17" s="73">
        <v>2009</v>
      </c>
      <c r="B17" s="90">
        <v>51.904040404040401</v>
      </c>
    </row>
    <row r="18" spans="1:2" x14ac:dyDescent="0.25">
      <c r="A18" s="73">
        <v>2010</v>
      </c>
      <c r="B18" s="90">
        <v>45.557536466774714</v>
      </c>
    </row>
    <row r="19" spans="1:2" x14ac:dyDescent="0.25">
      <c r="A19" s="74">
        <v>2011</v>
      </c>
      <c r="B19" s="91">
        <v>49.302931596091206</v>
      </c>
    </row>
  </sheetData>
  <sheetProtection algorithmName="SHA-512" hashValue="aEoMEgnqAbqLIeKJYsd/1bNSg3nHT+jnxwJTGgALKcZzYGeCSG6dBqZexuxxkSGAyyCYJOG0cDjVMkEHu01aLQ==" saltValue="wf2UFkTcrWql4yIDusZtiA==" spinCount="100000" sheet="1" objects="1" scenarios="1" pivotTables="0"/>
  <mergeCells count="1">
    <mergeCell ref="A2:B2"/>
  </mergeCells>
  <pageMargins left="0.24" right="0.17" top="0.91666666666666663" bottom="0.75" header="0.3" footer="0.3"/>
  <pageSetup orientation="portrait" horizontalDpi="1200" verticalDpi="1200" r:id="rId2"/>
  <headerFooter>
    <oddHeader>&amp;C&amp;"-,Bold"&amp;14Summary Table Report&amp;R&amp;G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19"/>
  <sheetViews>
    <sheetView showGridLines="0" view="pageLayout" zoomScaleNormal="100" workbookViewId="0">
      <selection activeCell="B15" sqref="B15"/>
    </sheetView>
  </sheetViews>
  <sheetFormatPr defaultRowHeight="15" x14ac:dyDescent="0.25"/>
  <cols>
    <col min="1" max="1" width="18.42578125" customWidth="1"/>
    <col min="2" max="2" width="29.85546875" customWidth="1"/>
    <col min="3" max="3" width="36.7109375" customWidth="1"/>
  </cols>
  <sheetData>
    <row r="1" spans="1:3" ht="15.75" thickBot="1" x14ac:dyDescent="0.3"/>
    <row r="2" spans="1:3" x14ac:dyDescent="0.25">
      <c r="A2" s="53" t="str">
        <f>CONCATENATE("Table 4. Dispensings per ", B4, " User by Year ")</f>
        <v xml:space="preserve">Table 4. Dispensings per AMPHOTERICIN B User by Year </v>
      </c>
      <c r="B2" s="55"/>
    </row>
    <row r="3" spans="1:3" ht="6" customHeight="1" x14ac:dyDescent="0.25">
      <c r="A3" s="32"/>
      <c r="B3" s="33"/>
    </row>
    <row r="4" spans="1:3" ht="45" x14ac:dyDescent="0.25">
      <c r="A4" s="96" t="s">
        <v>2</v>
      </c>
      <c r="B4" s="95" t="s">
        <v>4</v>
      </c>
      <c r="C4" s="11" t="s">
        <v>29</v>
      </c>
    </row>
    <row r="5" spans="1:3" x14ac:dyDescent="0.25">
      <c r="A5" s="6"/>
      <c r="B5" s="13"/>
    </row>
    <row r="6" spans="1:3" x14ac:dyDescent="0.25">
      <c r="A6" s="68" t="s">
        <v>33</v>
      </c>
      <c r="B6" s="88"/>
    </row>
    <row r="7" spans="1:3" x14ac:dyDescent="0.25">
      <c r="A7" s="68" t="s">
        <v>0</v>
      </c>
      <c r="B7" s="88" t="s">
        <v>25</v>
      </c>
    </row>
    <row r="8" spans="1:3" x14ac:dyDescent="0.25">
      <c r="A8" s="67">
        <v>2000</v>
      </c>
      <c r="B8" s="89">
        <v>4.166666666666667</v>
      </c>
    </row>
    <row r="9" spans="1:3" x14ac:dyDescent="0.25">
      <c r="A9" s="73">
        <v>2001</v>
      </c>
      <c r="B9" s="90">
        <v>3.1733333333333333</v>
      </c>
    </row>
    <row r="10" spans="1:3" x14ac:dyDescent="0.25">
      <c r="A10" s="73">
        <v>2002</v>
      </c>
      <c r="B10" s="90">
        <v>4.2111111111111112</v>
      </c>
    </row>
    <row r="11" spans="1:3" x14ac:dyDescent="0.25">
      <c r="A11" s="73">
        <v>2003</v>
      </c>
      <c r="B11" s="90">
        <v>3.5882352941176472</v>
      </c>
    </row>
    <row r="12" spans="1:3" x14ac:dyDescent="0.25">
      <c r="A12" s="73">
        <v>2004</v>
      </c>
      <c r="B12" s="90">
        <v>2.967828418230563</v>
      </c>
    </row>
    <row r="13" spans="1:3" x14ac:dyDescent="0.25">
      <c r="A13" s="73">
        <v>2005</v>
      </c>
      <c r="B13" s="90">
        <v>2.966139954853273</v>
      </c>
    </row>
    <row r="14" spans="1:3" x14ac:dyDescent="0.25">
      <c r="A14" s="73">
        <v>2006</v>
      </c>
      <c r="B14" s="90">
        <v>2.5742049469964665</v>
      </c>
    </row>
    <row r="15" spans="1:3" x14ac:dyDescent="0.25">
      <c r="A15" s="73">
        <v>2007</v>
      </c>
      <c r="B15" s="90">
        <v>2.5505279034690798</v>
      </c>
    </row>
    <row r="16" spans="1:3" x14ac:dyDescent="0.25">
      <c r="A16" s="73">
        <v>2008</v>
      </c>
      <c r="B16" s="90">
        <v>2.4073506891271057</v>
      </c>
    </row>
    <row r="17" spans="1:2" x14ac:dyDescent="0.25">
      <c r="A17" s="73">
        <v>2009</v>
      </c>
      <c r="B17" s="90">
        <v>2.5429292929292928</v>
      </c>
    </row>
    <row r="18" spans="1:2" x14ac:dyDescent="0.25">
      <c r="A18" s="73">
        <v>2010</v>
      </c>
      <c r="B18" s="90">
        <v>2.1507293354943275</v>
      </c>
    </row>
    <row r="19" spans="1:2" x14ac:dyDescent="0.25">
      <c r="A19" s="74">
        <v>2011</v>
      </c>
      <c r="B19" s="91">
        <v>2.4234527687296419</v>
      </c>
    </row>
  </sheetData>
  <sheetProtection algorithmName="SHA-512" hashValue="qE7pFpyEwX7rwxPM9KroNVCM2nLbty5x98/0JbJNIJHdUtAc5FQuUJo4OUIPr5sd63az7NlBaRTcA/1MM0XUSQ==" saltValue="MII+snuhzH92AG64gaM8Qw==" spinCount="100000" sheet="1" objects="1" scenarios="1" pivotTables="0"/>
  <mergeCells count="1">
    <mergeCell ref="A2:B2"/>
  </mergeCells>
  <pageMargins left="0.24" right="0.17" top="0.91666666666666663" bottom="0.75" header="0.3" footer="0.3"/>
  <pageSetup orientation="portrait" horizontalDpi="1200" verticalDpi="1200" r:id="rId2"/>
  <headerFooter>
    <oddHeader>&amp;C&amp;"-,Bold"&amp;14Summary Table Report&amp;R&amp;G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19"/>
  <sheetViews>
    <sheetView showGridLines="0" view="pageLayout" zoomScaleNormal="100" workbookViewId="0">
      <selection activeCell="B13" sqref="B13"/>
    </sheetView>
  </sheetViews>
  <sheetFormatPr defaultRowHeight="15" x14ac:dyDescent="0.25"/>
  <cols>
    <col min="1" max="1" width="17.28515625" customWidth="1"/>
    <col min="2" max="2" width="29.85546875" customWidth="1"/>
    <col min="3" max="3" width="36.7109375" customWidth="1"/>
  </cols>
  <sheetData>
    <row r="1" spans="1:3" ht="15.75" thickBot="1" x14ac:dyDescent="0.3"/>
    <row r="2" spans="1:3" ht="33" customHeight="1" x14ac:dyDescent="0.25">
      <c r="A2" s="53" t="str">
        <f>CONCATENATE("Table 5. Days Supplied per ", B4, " Dispensing by Year")</f>
        <v>Table 5. Days Supplied per AMPHOTERICIN B Dispensing by Year</v>
      </c>
      <c r="B2" s="55"/>
    </row>
    <row r="3" spans="1:3" ht="6" customHeight="1" x14ac:dyDescent="0.25">
      <c r="A3" s="32"/>
      <c r="B3" s="33"/>
    </row>
    <row r="4" spans="1:3" ht="45" x14ac:dyDescent="0.25">
      <c r="A4" s="96" t="s">
        <v>2</v>
      </c>
      <c r="B4" s="95" t="s">
        <v>4</v>
      </c>
      <c r="C4" s="11" t="s">
        <v>29</v>
      </c>
    </row>
    <row r="5" spans="1:3" x14ac:dyDescent="0.25">
      <c r="A5" s="6"/>
      <c r="B5" s="13"/>
    </row>
    <row r="6" spans="1:3" x14ac:dyDescent="0.25">
      <c r="A6" s="68" t="s">
        <v>34</v>
      </c>
      <c r="B6" s="88"/>
    </row>
    <row r="7" spans="1:3" x14ac:dyDescent="0.25">
      <c r="A7" s="68" t="s">
        <v>0</v>
      </c>
      <c r="B7" s="88" t="s">
        <v>25</v>
      </c>
    </row>
    <row r="8" spans="1:3" x14ac:dyDescent="0.25">
      <c r="A8" s="67">
        <v>2000</v>
      </c>
      <c r="B8" s="89">
        <v>10.822222222222223</v>
      </c>
    </row>
    <row r="9" spans="1:3" x14ac:dyDescent="0.25">
      <c r="A9" s="73">
        <v>2001</v>
      </c>
      <c r="B9" s="90">
        <v>15.201680672268907</v>
      </c>
    </row>
    <row r="10" spans="1:3" x14ac:dyDescent="0.25">
      <c r="A10" s="73">
        <v>2002</v>
      </c>
      <c r="B10" s="90">
        <v>12.897097625329815</v>
      </c>
    </row>
    <row r="11" spans="1:3" x14ac:dyDescent="0.25">
      <c r="A11" s="73">
        <v>2003</v>
      </c>
      <c r="B11" s="90">
        <v>11.898360655737704</v>
      </c>
    </row>
    <row r="12" spans="1:3" x14ac:dyDescent="0.25">
      <c r="A12" s="73">
        <v>2004</v>
      </c>
      <c r="B12" s="90">
        <v>21.047877145438122</v>
      </c>
    </row>
    <row r="13" spans="1:3" x14ac:dyDescent="0.25">
      <c r="A13" s="73">
        <v>2005</v>
      </c>
      <c r="B13" s="90">
        <v>19.430745814307457</v>
      </c>
    </row>
    <row r="14" spans="1:3" x14ac:dyDescent="0.25">
      <c r="A14" s="73">
        <v>2006</v>
      </c>
      <c r="B14" s="90">
        <v>19.781056966369253</v>
      </c>
    </row>
    <row r="15" spans="1:3" x14ac:dyDescent="0.25">
      <c r="A15" s="73">
        <v>2007</v>
      </c>
      <c r="B15" s="90">
        <v>18.823772915434652</v>
      </c>
    </row>
    <row r="16" spans="1:3" x14ac:dyDescent="0.25">
      <c r="A16" s="73">
        <v>2008</v>
      </c>
      <c r="B16" s="90">
        <v>21.356234096692113</v>
      </c>
    </row>
    <row r="17" spans="1:2" x14ac:dyDescent="0.25">
      <c r="A17" s="73">
        <v>2009</v>
      </c>
      <c r="B17" s="90">
        <v>20.411122144985104</v>
      </c>
    </row>
    <row r="18" spans="1:2" x14ac:dyDescent="0.25">
      <c r="A18" s="73">
        <v>2010</v>
      </c>
      <c r="B18" s="90">
        <v>21.182366239638281</v>
      </c>
    </row>
    <row r="19" spans="1:2" x14ac:dyDescent="0.25">
      <c r="A19" s="74">
        <v>2011</v>
      </c>
      <c r="B19" s="91">
        <v>20.344086021505376</v>
      </c>
    </row>
  </sheetData>
  <sheetProtection algorithmName="SHA-512" hashValue="CRuaG7+eSLNwtIwpvvjnW3hC2AsBvt2ZVDwfaRCRDnXgJT5sGpZaPPO3un7Rclnrj2ND+9UAZ7Dgxluhrb4yPA==" saltValue="ABmyrrWWHYldUW+qxIzn9w==" spinCount="100000" sheet="1" objects="1" scenarios="1" pivotTables="0"/>
  <mergeCells count="1">
    <mergeCell ref="A2:B2"/>
  </mergeCells>
  <pageMargins left="0.24" right="0.17" top="0.91666666666666663" bottom="0.75" header="0.3" footer="0.3"/>
  <pageSetup orientation="portrait" horizontalDpi="1200" verticalDpi="1200" r:id="rId2"/>
  <headerFooter>
    <oddHeader>&amp;C&amp;"-,Bold"&amp;14Summary Table Report&amp;R&amp;G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9"/>
  <sheetViews>
    <sheetView showGridLines="0" view="pageLayout" zoomScaleNormal="100" workbookViewId="0">
      <selection activeCell="E15" sqref="E15"/>
    </sheetView>
  </sheetViews>
  <sheetFormatPr defaultRowHeight="15" x14ac:dyDescent="0.25"/>
  <cols>
    <col min="1" max="1" width="17.28515625" customWidth="1"/>
    <col min="2" max="2" width="17" bestFit="1" customWidth="1"/>
    <col min="3" max="3" width="10.140625" customWidth="1"/>
  </cols>
  <sheetData>
    <row r="1" spans="1:11" ht="15.75" thickBot="1" x14ac:dyDescent="0.3"/>
    <row r="2" spans="1:11" x14ac:dyDescent="0.25">
      <c r="A2" s="53" t="str">
        <f>CONCATENATE("Table 6. Number of ", B4, " Users by Year and Age Group")</f>
        <v>Table 6. Number of AMPHOTERICIN B CHOLESTERYL SULFATE Users by Year and Age Group</v>
      </c>
      <c r="B2" s="54"/>
      <c r="C2" s="54"/>
      <c r="D2" s="59"/>
      <c r="E2" s="59"/>
      <c r="F2" s="59"/>
      <c r="G2" s="59"/>
      <c r="H2" s="59"/>
      <c r="I2" s="59"/>
      <c r="J2" s="59"/>
      <c r="K2" s="60"/>
    </row>
    <row r="3" spans="1:11" ht="6" customHeight="1" thickBot="1" x14ac:dyDescent="0.3">
      <c r="A3" s="15"/>
      <c r="B3" s="18"/>
      <c r="C3" s="61"/>
      <c r="D3" s="62"/>
      <c r="E3" s="8"/>
      <c r="F3" s="8"/>
      <c r="G3" s="8"/>
      <c r="H3" s="8"/>
      <c r="I3" s="8"/>
      <c r="J3" s="8"/>
      <c r="K3" s="9"/>
    </row>
    <row r="4" spans="1:11" x14ac:dyDescent="0.25">
      <c r="A4" s="76" t="s">
        <v>2</v>
      </c>
      <c r="B4" s="97" t="s">
        <v>56</v>
      </c>
      <c r="C4" s="56" t="s">
        <v>29</v>
      </c>
      <c r="D4" s="57"/>
      <c r="E4" s="57"/>
      <c r="F4" s="57"/>
      <c r="G4" s="57"/>
      <c r="H4" s="57"/>
      <c r="I4" s="57"/>
      <c r="J4" s="57"/>
      <c r="K4" s="58"/>
    </row>
    <row r="5" spans="1:11" ht="15.75" thickBot="1" x14ac:dyDescent="0.3">
      <c r="A5" s="19"/>
      <c r="B5" s="25"/>
      <c r="C5" s="63"/>
      <c r="D5" s="63"/>
      <c r="E5" s="25"/>
      <c r="F5" s="25"/>
      <c r="G5" s="25"/>
      <c r="H5" s="25"/>
      <c r="I5" s="25"/>
      <c r="J5" s="25"/>
      <c r="K5" s="21"/>
    </row>
    <row r="6" spans="1:11" x14ac:dyDescent="0.25">
      <c r="A6" s="98" t="s">
        <v>24</v>
      </c>
      <c r="B6" s="98" t="s">
        <v>1</v>
      </c>
      <c r="C6" s="16"/>
      <c r="D6" s="16"/>
      <c r="E6" s="16"/>
      <c r="F6" s="16"/>
      <c r="G6" s="16"/>
      <c r="H6" s="16"/>
      <c r="I6" s="16"/>
      <c r="J6" s="16"/>
      <c r="K6" s="17"/>
    </row>
    <row r="7" spans="1:11" x14ac:dyDescent="0.25">
      <c r="A7" s="68" t="s">
        <v>0</v>
      </c>
      <c r="B7" s="67" t="s">
        <v>3</v>
      </c>
      <c r="C7" s="71" t="s">
        <v>7</v>
      </c>
      <c r="D7" s="71" t="s">
        <v>8</v>
      </c>
      <c r="E7" s="71" t="s">
        <v>9</v>
      </c>
      <c r="F7" s="71" t="s">
        <v>10</v>
      </c>
      <c r="G7" s="71" t="s">
        <v>11</v>
      </c>
      <c r="H7" s="71" t="s">
        <v>12</v>
      </c>
      <c r="I7" s="71" t="s">
        <v>13</v>
      </c>
      <c r="J7" s="71" t="s">
        <v>14</v>
      </c>
      <c r="K7" s="72" t="s">
        <v>15</v>
      </c>
    </row>
    <row r="8" spans="1:11" x14ac:dyDescent="0.25">
      <c r="A8" s="67">
        <v>2000</v>
      </c>
      <c r="B8" s="78">
        <v>0</v>
      </c>
      <c r="C8" s="79">
        <v>0</v>
      </c>
      <c r="D8" s="79">
        <v>0</v>
      </c>
      <c r="E8" s="79">
        <v>0</v>
      </c>
      <c r="F8" s="79">
        <v>0</v>
      </c>
      <c r="G8" s="79">
        <v>0</v>
      </c>
      <c r="H8" s="79">
        <v>0</v>
      </c>
      <c r="I8" s="79">
        <v>1</v>
      </c>
      <c r="J8" s="79">
        <v>0</v>
      </c>
      <c r="K8" s="80">
        <v>0</v>
      </c>
    </row>
    <row r="9" spans="1:11" x14ac:dyDescent="0.25">
      <c r="A9" s="73">
        <v>2001</v>
      </c>
      <c r="B9" s="81">
        <v>0</v>
      </c>
      <c r="C9" s="12">
        <v>0</v>
      </c>
      <c r="D9" s="12">
        <v>0</v>
      </c>
      <c r="E9" s="12">
        <v>0</v>
      </c>
      <c r="F9" s="12">
        <v>0</v>
      </c>
      <c r="G9" s="12">
        <v>0</v>
      </c>
      <c r="H9" s="12">
        <v>0</v>
      </c>
      <c r="I9" s="12">
        <v>0</v>
      </c>
      <c r="J9" s="12">
        <v>0</v>
      </c>
      <c r="K9" s="82">
        <v>0</v>
      </c>
    </row>
    <row r="10" spans="1:11" x14ac:dyDescent="0.25">
      <c r="A10" s="73">
        <v>2002</v>
      </c>
      <c r="B10" s="81">
        <v>0</v>
      </c>
      <c r="C10" s="12">
        <v>0</v>
      </c>
      <c r="D10" s="12">
        <v>0</v>
      </c>
      <c r="E10" s="12">
        <v>0</v>
      </c>
      <c r="F10" s="12">
        <v>0</v>
      </c>
      <c r="G10" s="12">
        <v>0</v>
      </c>
      <c r="H10" s="12">
        <v>1</v>
      </c>
      <c r="I10" s="12">
        <v>0</v>
      </c>
      <c r="J10" s="12">
        <v>0</v>
      </c>
      <c r="K10" s="82">
        <v>0</v>
      </c>
    </row>
    <row r="11" spans="1:11" x14ac:dyDescent="0.25">
      <c r="A11" s="73">
        <v>2003</v>
      </c>
      <c r="B11" s="81">
        <v>0</v>
      </c>
      <c r="C11" s="12">
        <v>0</v>
      </c>
      <c r="D11" s="12">
        <v>0</v>
      </c>
      <c r="E11" s="12">
        <v>0</v>
      </c>
      <c r="F11" s="12">
        <v>0</v>
      </c>
      <c r="G11" s="12">
        <v>0</v>
      </c>
      <c r="H11" s="12">
        <v>2</v>
      </c>
      <c r="I11" s="12">
        <v>3</v>
      </c>
      <c r="J11" s="12">
        <v>0</v>
      </c>
      <c r="K11" s="82">
        <v>0</v>
      </c>
    </row>
    <row r="12" spans="1:11" x14ac:dyDescent="0.25">
      <c r="A12" s="73">
        <v>2004</v>
      </c>
      <c r="B12" s="81">
        <v>0</v>
      </c>
      <c r="C12" s="12">
        <v>0</v>
      </c>
      <c r="D12" s="12">
        <v>0</v>
      </c>
      <c r="E12" s="12">
        <v>1</v>
      </c>
      <c r="F12" s="12">
        <v>0</v>
      </c>
      <c r="G12" s="12">
        <v>0</v>
      </c>
      <c r="H12" s="12">
        <v>0</v>
      </c>
      <c r="I12" s="12">
        <v>4</v>
      </c>
      <c r="J12" s="12">
        <v>0</v>
      </c>
      <c r="K12" s="82">
        <v>0</v>
      </c>
    </row>
    <row r="13" spans="1:11" x14ac:dyDescent="0.25">
      <c r="A13" s="73">
        <v>2005</v>
      </c>
      <c r="B13" s="81">
        <v>0</v>
      </c>
      <c r="C13" s="12">
        <v>0</v>
      </c>
      <c r="D13" s="12">
        <v>0</v>
      </c>
      <c r="E13" s="12">
        <v>0</v>
      </c>
      <c r="F13" s="12">
        <v>1</v>
      </c>
      <c r="G13" s="12">
        <v>1</v>
      </c>
      <c r="H13" s="12">
        <v>1</v>
      </c>
      <c r="I13" s="12">
        <v>3</v>
      </c>
      <c r="J13" s="12">
        <v>1</v>
      </c>
      <c r="K13" s="82">
        <v>0</v>
      </c>
    </row>
    <row r="14" spans="1:11" x14ac:dyDescent="0.25">
      <c r="A14" s="73">
        <v>2006</v>
      </c>
      <c r="B14" s="81">
        <v>0</v>
      </c>
      <c r="C14" s="12">
        <v>0</v>
      </c>
      <c r="D14" s="12">
        <v>0</v>
      </c>
      <c r="E14" s="12">
        <v>0</v>
      </c>
      <c r="F14" s="12">
        <v>0</v>
      </c>
      <c r="G14" s="12">
        <v>0</v>
      </c>
      <c r="H14" s="12">
        <v>0</v>
      </c>
      <c r="I14" s="12">
        <v>4</v>
      </c>
      <c r="J14" s="12">
        <v>0</v>
      </c>
      <c r="K14" s="82">
        <v>0</v>
      </c>
    </row>
    <row r="15" spans="1:11" x14ac:dyDescent="0.25">
      <c r="A15" s="73">
        <v>2007</v>
      </c>
      <c r="B15" s="81">
        <v>0</v>
      </c>
      <c r="C15" s="12">
        <v>0</v>
      </c>
      <c r="D15" s="12">
        <v>0</v>
      </c>
      <c r="E15" s="12">
        <v>0</v>
      </c>
      <c r="F15" s="12">
        <v>0</v>
      </c>
      <c r="G15" s="12">
        <v>0</v>
      </c>
      <c r="H15" s="12">
        <v>1</v>
      </c>
      <c r="I15" s="12">
        <v>5</v>
      </c>
      <c r="J15" s="12">
        <v>1</v>
      </c>
      <c r="K15" s="82">
        <v>0</v>
      </c>
    </row>
    <row r="16" spans="1:11" x14ac:dyDescent="0.25">
      <c r="A16" s="73">
        <v>2008</v>
      </c>
      <c r="B16" s="81">
        <v>0</v>
      </c>
      <c r="C16" s="12">
        <v>0</v>
      </c>
      <c r="D16" s="12">
        <v>0</v>
      </c>
      <c r="E16" s="12">
        <v>0</v>
      </c>
      <c r="F16" s="12">
        <v>0</v>
      </c>
      <c r="G16" s="12">
        <v>0</v>
      </c>
      <c r="H16" s="12">
        <v>2</v>
      </c>
      <c r="I16" s="12">
        <v>0</v>
      </c>
      <c r="J16" s="12">
        <v>0</v>
      </c>
      <c r="K16" s="82">
        <v>0</v>
      </c>
    </row>
    <row r="17" spans="1:11" x14ac:dyDescent="0.25">
      <c r="A17" s="73">
        <v>2009</v>
      </c>
      <c r="B17" s="81">
        <v>0</v>
      </c>
      <c r="C17" s="12">
        <v>0</v>
      </c>
      <c r="D17" s="12">
        <v>1</v>
      </c>
      <c r="E17" s="12">
        <v>0</v>
      </c>
      <c r="F17" s="12">
        <v>0</v>
      </c>
      <c r="G17" s="12">
        <v>0</v>
      </c>
      <c r="H17" s="12">
        <v>1</v>
      </c>
      <c r="I17" s="12">
        <v>0</v>
      </c>
      <c r="J17" s="12">
        <v>0</v>
      </c>
      <c r="K17" s="82">
        <v>0</v>
      </c>
    </row>
    <row r="18" spans="1:11" x14ac:dyDescent="0.25">
      <c r="A18" s="73">
        <v>2010</v>
      </c>
      <c r="B18" s="81">
        <v>0</v>
      </c>
      <c r="C18" s="12">
        <v>0</v>
      </c>
      <c r="D18" s="12">
        <v>0</v>
      </c>
      <c r="E18" s="12">
        <v>0</v>
      </c>
      <c r="F18" s="12">
        <v>0</v>
      </c>
      <c r="G18" s="12">
        <v>0</v>
      </c>
      <c r="H18" s="12">
        <v>0</v>
      </c>
      <c r="I18" s="12">
        <v>0</v>
      </c>
      <c r="J18" s="12">
        <v>0</v>
      </c>
      <c r="K18" s="82">
        <v>0</v>
      </c>
    </row>
    <row r="19" spans="1:11" x14ac:dyDescent="0.25">
      <c r="A19" s="74">
        <v>2011</v>
      </c>
      <c r="B19" s="83">
        <v>0</v>
      </c>
      <c r="C19" s="84">
        <v>0</v>
      </c>
      <c r="D19" s="84">
        <v>0</v>
      </c>
      <c r="E19" s="84">
        <v>0</v>
      </c>
      <c r="F19" s="84">
        <v>0</v>
      </c>
      <c r="G19" s="84">
        <v>0</v>
      </c>
      <c r="H19" s="84">
        <v>0</v>
      </c>
      <c r="I19" s="84">
        <v>0</v>
      </c>
      <c r="J19" s="84">
        <v>0</v>
      </c>
      <c r="K19" s="85">
        <v>0</v>
      </c>
    </row>
  </sheetData>
  <sheetProtection algorithmName="SHA-512" hashValue="YtoXI+rAYCAl1iAA8nJjAdWQAbzML/Z2rHm/fSySS+XINxUxVLRMYUEoAEc1jtPHQgdQctE7/HbUkh7Od4ljBA==" saltValue="+E/UlAih7WfOkWFqtJTLjg==" spinCount="100000" sheet="1" objects="1" scenarios="1" pivotTables="0"/>
  <mergeCells count="4">
    <mergeCell ref="C4:K4"/>
    <mergeCell ref="A2:K2"/>
    <mergeCell ref="C3:D3"/>
    <mergeCell ref="C5:D5"/>
  </mergeCells>
  <pageMargins left="0.24" right="0.17" top="0.91666666666666663" bottom="0.75" header="0.3" footer="0.3"/>
  <pageSetup orientation="landscape" horizontalDpi="1200" verticalDpi="1200" r:id="rId2"/>
  <headerFooter>
    <oddHeader>&amp;C&amp;"-,Bold"&amp;14Summary Table Report&amp;R&amp;G</oddHead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0"/>
  <sheetViews>
    <sheetView showGridLines="0" view="pageLayout" zoomScaleNormal="100" workbookViewId="0">
      <selection activeCell="A2" sqref="A2:N2"/>
    </sheetView>
  </sheetViews>
  <sheetFormatPr defaultRowHeight="15" x14ac:dyDescent="0.25"/>
  <sheetData>
    <row r="1" spans="1:14" ht="15.75" thickBot="1" x14ac:dyDescent="0.3"/>
    <row r="2" spans="1:14" x14ac:dyDescent="0.25">
      <c r="A2" s="64" t="str">
        <f>CONCATENATE("Figure 1. Number of ", 'NMBR-AGE-Table'!B4, " Users by Year and Age Group")</f>
        <v>Figure 1. Number of AMPHOTERICIN B CHOLESTERYL SULFATE Users by Year and Age Group</v>
      </c>
      <c r="B2" s="65"/>
      <c r="C2" s="65"/>
      <c r="D2" s="65"/>
      <c r="E2" s="65"/>
      <c r="F2" s="65"/>
      <c r="G2" s="65"/>
      <c r="H2" s="65"/>
      <c r="I2" s="65"/>
      <c r="J2" s="65"/>
      <c r="K2" s="65"/>
      <c r="L2" s="65"/>
      <c r="M2" s="65"/>
      <c r="N2" s="66"/>
    </row>
    <row r="3" spans="1:14" x14ac:dyDescent="0.25">
      <c r="A3" s="22"/>
      <c r="B3" s="8"/>
      <c r="C3" s="8"/>
      <c r="D3" s="8"/>
      <c r="E3" s="8"/>
      <c r="F3" s="8"/>
      <c r="G3" s="8"/>
      <c r="H3" s="8"/>
      <c r="I3" s="8"/>
      <c r="J3" s="8"/>
      <c r="K3" s="8"/>
      <c r="L3" s="8"/>
      <c r="M3" s="8"/>
      <c r="N3" s="23"/>
    </row>
    <row r="4" spans="1:14" x14ac:dyDescent="0.25">
      <c r="A4" s="22"/>
      <c r="B4" s="8"/>
      <c r="C4" s="8"/>
      <c r="D4" s="8"/>
      <c r="E4" s="8"/>
      <c r="F4" s="8"/>
      <c r="G4" s="8"/>
      <c r="H4" s="8"/>
      <c r="I4" s="8"/>
      <c r="J4" s="8"/>
      <c r="K4" s="8"/>
      <c r="L4" s="8"/>
      <c r="M4" s="8"/>
      <c r="N4" s="23"/>
    </row>
    <row r="5" spans="1:14" x14ac:dyDescent="0.25">
      <c r="A5" s="22"/>
      <c r="B5" s="8"/>
      <c r="C5" s="8"/>
      <c r="D5" s="8"/>
      <c r="E5" s="8"/>
      <c r="F5" s="8"/>
      <c r="G5" s="8"/>
      <c r="H5" s="8"/>
      <c r="I5" s="8"/>
      <c r="J5" s="8"/>
      <c r="K5" s="8"/>
      <c r="L5" s="8"/>
      <c r="M5" s="8"/>
      <c r="N5" s="23"/>
    </row>
    <row r="6" spans="1:14" x14ac:dyDescent="0.25">
      <c r="A6" s="22"/>
      <c r="B6" s="8"/>
      <c r="C6" s="8"/>
      <c r="D6" s="8"/>
      <c r="E6" s="8"/>
      <c r="F6" s="8"/>
      <c r="G6" s="8"/>
      <c r="H6" s="8"/>
      <c r="I6" s="8"/>
      <c r="J6" s="8"/>
      <c r="K6" s="8"/>
      <c r="L6" s="8"/>
      <c r="M6" s="8"/>
      <c r="N6" s="23"/>
    </row>
    <row r="7" spans="1:14" x14ac:dyDescent="0.25">
      <c r="A7" s="22"/>
      <c r="B7" s="8"/>
      <c r="C7" s="8"/>
      <c r="D7" s="8"/>
      <c r="E7" s="8"/>
      <c r="F7" s="8"/>
      <c r="G7" s="8"/>
      <c r="H7" s="8"/>
      <c r="I7" s="8"/>
      <c r="J7" s="8"/>
      <c r="K7" s="8"/>
      <c r="L7" s="8"/>
      <c r="M7" s="8"/>
      <c r="N7" s="23"/>
    </row>
    <row r="8" spans="1:14" x14ac:dyDescent="0.25">
      <c r="A8" s="22"/>
      <c r="B8" s="8"/>
      <c r="C8" s="8"/>
      <c r="D8" s="8"/>
      <c r="E8" s="8"/>
      <c r="F8" s="8"/>
      <c r="G8" s="8"/>
      <c r="H8" s="8"/>
      <c r="I8" s="8"/>
      <c r="J8" s="8"/>
      <c r="K8" s="8"/>
      <c r="L8" s="8"/>
      <c r="M8" s="8"/>
      <c r="N8" s="23"/>
    </row>
    <row r="9" spans="1:14" x14ac:dyDescent="0.25">
      <c r="A9" s="22"/>
      <c r="B9" s="8"/>
      <c r="C9" s="8"/>
      <c r="D9" s="8"/>
      <c r="E9" s="8"/>
      <c r="F9" s="8"/>
      <c r="G9" s="8"/>
      <c r="H9" s="8"/>
      <c r="I9" s="8"/>
      <c r="J9" s="8"/>
      <c r="K9" s="8"/>
      <c r="L9" s="8"/>
      <c r="M9" s="8"/>
      <c r="N9" s="23"/>
    </row>
    <row r="10" spans="1:14" x14ac:dyDescent="0.25">
      <c r="A10" s="22"/>
      <c r="B10" s="8"/>
      <c r="C10" s="8"/>
      <c r="D10" s="8"/>
      <c r="E10" s="8"/>
      <c r="F10" s="8"/>
      <c r="G10" s="8"/>
      <c r="H10" s="8"/>
      <c r="I10" s="8"/>
      <c r="J10" s="8"/>
      <c r="K10" s="8"/>
      <c r="L10" s="8"/>
      <c r="M10" s="8"/>
      <c r="N10" s="23"/>
    </row>
    <row r="11" spans="1:14" x14ac:dyDescent="0.25">
      <c r="A11" s="22"/>
      <c r="B11" s="8"/>
      <c r="C11" s="8"/>
      <c r="D11" s="8"/>
      <c r="E11" s="8"/>
      <c r="F11" s="8"/>
      <c r="G11" s="8"/>
      <c r="H11" s="8"/>
      <c r="I11" s="8"/>
      <c r="J11" s="8"/>
      <c r="K11" s="8"/>
      <c r="L11" s="8"/>
      <c r="M11" s="8"/>
      <c r="N11" s="23"/>
    </row>
    <row r="12" spans="1:14" x14ac:dyDescent="0.25">
      <c r="A12" s="22"/>
      <c r="B12" s="8"/>
      <c r="C12" s="8"/>
      <c r="D12" s="8"/>
      <c r="E12" s="8"/>
      <c r="F12" s="8"/>
      <c r="G12" s="8"/>
      <c r="H12" s="8"/>
      <c r="I12" s="8"/>
      <c r="J12" s="8"/>
      <c r="K12" s="8"/>
      <c r="L12" s="8"/>
      <c r="M12" s="8"/>
      <c r="N12" s="23"/>
    </row>
    <row r="13" spans="1:14" x14ac:dyDescent="0.25">
      <c r="A13" s="22"/>
      <c r="B13" s="8"/>
      <c r="C13" s="8"/>
      <c r="D13" s="8"/>
      <c r="E13" s="8"/>
      <c r="F13" s="8"/>
      <c r="G13" s="8"/>
      <c r="H13" s="8"/>
      <c r="I13" s="8"/>
      <c r="J13" s="8"/>
      <c r="K13" s="8"/>
      <c r="L13" s="8"/>
      <c r="M13" s="8"/>
      <c r="N13" s="23"/>
    </row>
    <row r="14" spans="1:14" x14ac:dyDescent="0.25">
      <c r="A14" s="22"/>
      <c r="B14" s="8"/>
      <c r="C14" s="8"/>
      <c r="D14" s="8"/>
      <c r="E14" s="8"/>
      <c r="F14" s="8"/>
      <c r="G14" s="8"/>
      <c r="H14" s="8"/>
      <c r="I14" s="8"/>
      <c r="J14" s="8"/>
      <c r="K14" s="8"/>
      <c r="L14" s="8"/>
      <c r="M14" s="8"/>
      <c r="N14" s="23"/>
    </row>
    <row r="15" spans="1:14" x14ac:dyDescent="0.25">
      <c r="A15" s="22"/>
      <c r="B15" s="8"/>
      <c r="C15" s="8"/>
      <c r="D15" s="8"/>
      <c r="E15" s="8"/>
      <c r="F15" s="8"/>
      <c r="G15" s="8"/>
      <c r="H15" s="8"/>
      <c r="I15" s="8"/>
      <c r="J15" s="8"/>
      <c r="K15" s="8"/>
      <c r="L15" s="8"/>
      <c r="M15" s="8"/>
      <c r="N15" s="23"/>
    </row>
    <row r="16" spans="1:14" x14ac:dyDescent="0.25">
      <c r="A16" s="22"/>
      <c r="B16" s="8"/>
      <c r="C16" s="8"/>
      <c r="D16" s="8"/>
      <c r="E16" s="8"/>
      <c r="F16" s="8"/>
      <c r="G16" s="8"/>
      <c r="H16" s="8"/>
      <c r="I16" s="8"/>
      <c r="J16" s="8"/>
      <c r="K16" s="8"/>
      <c r="L16" s="8"/>
      <c r="M16" s="8"/>
      <c r="N16" s="23"/>
    </row>
    <row r="17" spans="1:14" x14ac:dyDescent="0.25">
      <c r="A17" s="22"/>
      <c r="B17" s="8"/>
      <c r="C17" s="8"/>
      <c r="D17" s="8"/>
      <c r="E17" s="8"/>
      <c r="F17" s="8"/>
      <c r="G17" s="8"/>
      <c r="H17" s="8"/>
      <c r="I17" s="8"/>
      <c r="J17" s="8"/>
      <c r="K17" s="8"/>
      <c r="L17" s="8"/>
      <c r="M17" s="8"/>
      <c r="N17" s="23"/>
    </row>
    <row r="18" spans="1:14" x14ac:dyDescent="0.25">
      <c r="A18" s="22"/>
      <c r="B18" s="8"/>
      <c r="C18" s="8"/>
      <c r="D18" s="8"/>
      <c r="E18" s="8"/>
      <c r="F18" s="8"/>
      <c r="G18" s="8"/>
      <c r="H18" s="8"/>
      <c r="I18" s="8"/>
      <c r="J18" s="8"/>
      <c r="K18" s="8"/>
      <c r="L18" s="8"/>
      <c r="M18" s="8"/>
      <c r="N18" s="23"/>
    </row>
    <row r="19" spans="1:14" x14ac:dyDescent="0.25">
      <c r="A19" s="22"/>
      <c r="B19" s="8"/>
      <c r="C19" s="8"/>
      <c r="D19" s="8"/>
      <c r="E19" s="8"/>
      <c r="F19" s="8"/>
      <c r="G19" s="8"/>
      <c r="H19" s="8"/>
      <c r="I19" s="8"/>
      <c r="J19" s="8"/>
      <c r="K19" s="8"/>
      <c r="L19" s="8"/>
      <c r="M19" s="8"/>
      <c r="N19" s="23"/>
    </row>
    <row r="20" spans="1:14" x14ac:dyDescent="0.25">
      <c r="A20" s="22"/>
      <c r="B20" s="8"/>
      <c r="C20" s="8"/>
      <c r="D20" s="8"/>
      <c r="E20" s="8"/>
      <c r="F20" s="8"/>
      <c r="G20" s="8"/>
      <c r="H20" s="8"/>
      <c r="I20" s="8"/>
      <c r="J20" s="8"/>
      <c r="K20" s="8"/>
      <c r="L20" s="8"/>
      <c r="M20" s="8"/>
      <c r="N20" s="23"/>
    </row>
    <row r="21" spans="1:14" x14ac:dyDescent="0.25">
      <c r="A21" s="22"/>
      <c r="B21" s="8"/>
      <c r="C21" s="8"/>
      <c r="D21" s="8"/>
      <c r="E21" s="8"/>
      <c r="F21" s="8"/>
      <c r="G21" s="8"/>
      <c r="H21" s="8"/>
      <c r="I21" s="8"/>
      <c r="J21" s="8"/>
      <c r="K21" s="8"/>
      <c r="L21" s="8"/>
      <c r="M21" s="8"/>
      <c r="N21" s="23"/>
    </row>
    <row r="22" spans="1:14" x14ac:dyDescent="0.25">
      <c r="A22" s="22"/>
      <c r="B22" s="8"/>
      <c r="C22" s="8"/>
      <c r="D22" s="8"/>
      <c r="E22" s="8"/>
      <c r="F22" s="8"/>
      <c r="G22" s="8"/>
      <c r="H22" s="8"/>
      <c r="I22" s="8"/>
      <c r="J22" s="8"/>
      <c r="K22" s="8"/>
      <c r="L22" s="8"/>
      <c r="M22" s="8"/>
      <c r="N22" s="23"/>
    </row>
    <row r="23" spans="1:14" x14ac:dyDescent="0.25">
      <c r="A23" s="22"/>
      <c r="B23" s="8"/>
      <c r="C23" s="8"/>
      <c r="D23" s="8"/>
      <c r="E23" s="8"/>
      <c r="F23" s="8"/>
      <c r="G23" s="8"/>
      <c r="H23" s="8"/>
      <c r="I23" s="8"/>
      <c r="J23" s="8"/>
      <c r="K23" s="8"/>
      <c r="L23" s="8"/>
      <c r="M23" s="8"/>
      <c r="N23" s="23"/>
    </row>
    <row r="24" spans="1:14" x14ac:dyDescent="0.25">
      <c r="A24" s="22"/>
      <c r="B24" s="8"/>
      <c r="C24" s="8"/>
      <c r="D24" s="8"/>
      <c r="E24" s="8"/>
      <c r="F24" s="8"/>
      <c r="G24" s="8"/>
      <c r="H24" s="8"/>
      <c r="I24" s="8"/>
      <c r="J24" s="8"/>
      <c r="K24" s="8"/>
      <c r="L24" s="8"/>
      <c r="M24" s="8"/>
      <c r="N24" s="23"/>
    </row>
    <row r="25" spans="1:14" x14ac:dyDescent="0.25">
      <c r="A25" s="22"/>
      <c r="B25" s="8"/>
      <c r="C25" s="8"/>
      <c r="D25" s="8"/>
      <c r="E25" s="8"/>
      <c r="F25" s="8"/>
      <c r="G25" s="8"/>
      <c r="H25" s="8"/>
      <c r="I25" s="8"/>
      <c r="J25" s="8"/>
      <c r="K25" s="8"/>
      <c r="L25" s="8"/>
      <c r="M25" s="8"/>
      <c r="N25" s="23"/>
    </row>
    <row r="26" spans="1:14" x14ac:dyDescent="0.25">
      <c r="A26" s="22"/>
      <c r="B26" s="8"/>
      <c r="C26" s="8"/>
      <c r="D26" s="8"/>
      <c r="E26" s="8"/>
      <c r="F26" s="8"/>
      <c r="G26" s="8"/>
      <c r="H26" s="8"/>
      <c r="I26" s="8"/>
      <c r="J26" s="8"/>
      <c r="K26" s="8"/>
      <c r="L26" s="8"/>
      <c r="M26" s="8"/>
      <c r="N26" s="23"/>
    </row>
    <row r="27" spans="1:14" x14ac:dyDescent="0.25">
      <c r="A27" s="22"/>
      <c r="B27" s="8"/>
      <c r="C27" s="8"/>
      <c r="D27" s="8"/>
      <c r="E27" s="8"/>
      <c r="F27" s="8"/>
      <c r="G27" s="8"/>
      <c r="H27" s="8"/>
      <c r="I27" s="8"/>
      <c r="J27" s="8"/>
      <c r="K27" s="8"/>
      <c r="L27" s="8"/>
      <c r="M27" s="8"/>
      <c r="N27" s="23"/>
    </row>
    <row r="28" spans="1:14" x14ac:dyDescent="0.25">
      <c r="A28" s="22"/>
      <c r="B28" s="8"/>
      <c r="C28" s="8"/>
      <c r="D28" s="8"/>
      <c r="E28" s="8"/>
      <c r="F28" s="8"/>
      <c r="G28" s="8"/>
      <c r="H28" s="8"/>
      <c r="I28" s="8"/>
      <c r="J28" s="8"/>
      <c r="K28" s="8"/>
      <c r="L28" s="8"/>
      <c r="M28" s="8"/>
      <c r="N28" s="23"/>
    </row>
    <row r="29" spans="1:14" x14ac:dyDescent="0.25">
      <c r="A29" s="22"/>
      <c r="B29" s="8"/>
      <c r="C29" s="8"/>
      <c r="D29" s="8"/>
      <c r="E29" s="8"/>
      <c r="F29" s="8"/>
      <c r="G29" s="8"/>
      <c r="H29" s="8"/>
      <c r="I29" s="8"/>
      <c r="J29" s="8"/>
      <c r="K29" s="8"/>
      <c r="L29" s="8"/>
      <c r="M29" s="8"/>
      <c r="N29" s="23"/>
    </row>
    <row r="30" spans="1:14" x14ac:dyDescent="0.25">
      <c r="A30" s="24"/>
      <c r="B30" s="25"/>
      <c r="C30" s="25"/>
      <c r="D30" s="25"/>
      <c r="E30" s="25"/>
      <c r="F30" s="25"/>
      <c r="G30" s="25"/>
      <c r="H30" s="25"/>
      <c r="I30" s="25"/>
      <c r="J30" s="25"/>
      <c r="K30" s="25"/>
      <c r="L30" s="25"/>
      <c r="M30" s="25"/>
      <c r="N30" s="26"/>
    </row>
  </sheetData>
  <sheetProtection algorithmName="SHA-512" hashValue="uRECEFLWxibnSlDfjLiegh5bD6yEJjjUXFcTTr/SuvEFAf/8Cqs2hySqXaNmvGc1c3zxwnZkE5E9Mi0fnJYRrg==" saltValue="Tl1UMSzYnrgC/BdG7M+YZw==" spinCount="100000" sheet="1" objects="1" scenarios="1" pivotTables="0"/>
  <mergeCells count="1">
    <mergeCell ref="A2:N2"/>
  </mergeCells>
  <pageMargins left="0.24" right="0.17" top="0.91666666666666663" bottom="0.75" header="0.3" footer="0.3"/>
  <pageSetup orientation="landscape" horizontalDpi="1200" verticalDpi="1200" r:id="rId1"/>
  <headerFooter>
    <oddHeader>&amp;C&amp;"-,Bold"&amp;14Summary Table Report&amp;R&amp;G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Overview</vt:lpstr>
      <vt:lpstr>Disclaimer</vt:lpstr>
      <vt:lpstr>Summary-counts</vt:lpstr>
      <vt:lpstr>Summary-prevrate</vt:lpstr>
      <vt:lpstr>Summary-daypu</vt:lpstr>
      <vt:lpstr>Summary-disppu</vt:lpstr>
      <vt:lpstr>Summary-dpd</vt:lpstr>
      <vt:lpstr>NMBR-AGE-Table</vt:lpstr>
      <vt:lpstr>NMBR-AGE-Chart</vt:lpstr>
      <vt:lpstr>PR-AGE-Table</vt:lpstr>
      <vt:lpstr>PR-AGE-Chart</vt:lpstr>
      <vt:lpstr>DayPU-AGE-Table</vt:lpstr>
      <vt:lpstr>DayPU-AGE-Chart</vt:lpstr>
      <vt:lpstr>DispPU-AGE-Table</vt:lpstr>
      <vt:lpstr>DispPU-AGE-Chart</vt:lpstr>
      <vt:lpstr>DPD-AGE-Table</vt:lpstr>
      <vt:lpstr>DPD-AGE-Chart</vt:lpstr>
    </vt:vector>
  </TitlesOfParts>
  <Company>HPHC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Freitas, Katherine</cp:lastModifiedBy>
  <cp:lastPrinted>2012-05-09T17:41:23Z</cp:lastPrinted>
  <dcterms:created xsi:type="dcterms:W3CDTF">2012-05-09T15:36:06Z</dcterms:created>
  <dcterms:modified xsi:type="dcterms:W3CDTF">2017-11-17T19:36:27Z</dcterms:modified>
</cp:coreProperties>
</file>